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<sst xmlns="http://schemas.openxmlformats.org/spreadsheetml/2006/main" count="209" uniqueCount="105">
  <si>
    <t>B.A. in Mathematics with Education 5-12 Licensure 2018-2019: Option 1 - CWILT</t>
  </si>
  <si>
    <t>B.A. in Mathematics with Education 5-8 (2018-2019):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</si>
  <si>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</si>
  <si>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</si>
  <si>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</si>
  <si>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</si>
  <si>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</si>
  <si>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</si>
  <si>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MAT 124M Calculus 1</t>
  </si>
  <si>
    <t>GES 160 Inquiry Seminar</t>
  </si>
  <si>
    <t>GES 147 Humanities II: Renaissance and Reformation</t>
  </si>
  <si>
    <t>MAT 125 Calculus 2</t>
  </si>
  <si>
    <t>Create your R.E.A.L. Portfolio</t>
  </si>
  <si>
    <t>GES 130 Christianity Western Culture</t>
  </si>
  <si>
    <t>GES 145 Humanities I: Greco-Roman through Middle Ages</t>
  </si>
  <si>
    <t>GES 244 Humanities III: European Enlightenment and American Culture to 1877</t>
  </si>
  <si>
    <t>Explore self, careers, &amp; God's call</t>
  </si>
  <si>
    <t>BIB 101 Introduction to the Bible</t>
  </si>
  <si>
    <t>Consider joining a club or ministry of interest</t>
  </si>
  <si>
    <t>COS 100 Introduction to Programming</t>
  </si>
  <si>
    <t>GES 125 Introduction to the Creative Arts</t>
  </si>
  <si>
    <t>Take a Career Assessment</t>
  </si>
  <si>
    <t>Consider finding a mentor</t>
  </si>
  <si>
    <t>GES 140 Introduction to Wellbeing</t>
  </si>
  <si>
    <t>Laboratory Science (D) course</t>
  </si>
  <si>
    <t>Research Careers: O*Net, Candid Careers, &amp; informational interviews w/ Alums</t>
  </si>
  <si>
    <t>Leisure and Lifetime Sports (Q)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</si>
  <si>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</si>
  <si>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</si>
  <si>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</si>
  <si>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</si>
  <si>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</si>
  <si>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MAT 223 Multivariable Calculus</t>
  </si>
  <si>
    <t>EDU 2002 Introduction to Education</t>
  </si>
  <si>
    <t>MAT 211 Linear Algebra</t>
  </si>
  <si>
    <t>Continue adding artifacts and reflections to your R.E.A.L. Portfolio.</t>
  </si>
  <si>
    <t>MAT 241 Discrete Mathematics</t>
  </si>
  <si>
    <t>EDU 201 Introduction to Education Field Experience</t>
  </si>
  <si>
    <t>COS 105 Computer Science 1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</si>
  <si>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</si>
  <si>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</si>
  <si>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</si>
  <si>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EDU 203 School Health and Drugs</t>
  </si>
  <si>
    <t>Create/update Resume &amp; LinkedIn</t>
  </si>
  <si>
    <t>Consider going on a spring break mission trip.</t>
  </si>
  <si>
    <t>THE 201 Christian Theology</t>
  </si>
  <si>
    <t>Secondary Language (S) Course*1</t>
  </si>
  <si>
    <t>Laboratory Science (D) Course</t>
  </si>
  <si>
    <t>Build professional network (e.g. informational interviews)</t>
  </si>
  <si>
    <t>Second Language (S) course</t>
  </si>
  <si>
    <t>World Cultures (U) course*3</t>
  </si>
  <si>
    <t>Contemporary Western Life and Thought (L)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</si>
  <si>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</si>
  <si>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</si>
  <si>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</si>
  <si>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</si>
  <si>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</si>
  <si>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</si>
  <si>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MAT 330 Probability and Statistics</t>
  </si>
  <si>
    <t>Interpreting Biblical Themes (J) course</t>
  </si>
  <si>
    <t>MAT 310 Algebraic Structures</t>
  </si>
  <si>
    <t>Math choice: MAT344 (fall), MAT376 (fall, odd years), MAT331 (spring, even years) , Operations Research, Applied Statistics</t>
  </si>
  <si>
    <t>Review your R.E.A.L. Portfolio and prepare to make it public.</t>
  </si>
  <si>
    <t>MAT 351 (fall, even years) Modern Geometry</t>
  </si>
  <si>
    <t>EDU 220 Introduction to Middle Level Education</t>
  </si>
  <si>
    <t>Use experineces to narrow down career choice &amp; develop relevant skills</t>
  </si>
  <si>
    <t>Consider studying abroad.</t>
  </si>
  <si>
    <t>EDU 240 Educational Psychology</t>
  </si>
  <si>
    <t>EDU 320 Pedagogy and the Young Adolescent Learner</t>
  </si>
  <si>
    <t>Participate in Fall &amp; Spring Recruiting to obtain an internship</t>
  </si>
  <si>
    <t>Consider applying for a Student Leadership Position in Student Life.</t>
  </si>
  <si>
    <t>EDU 241 Educational Psychology Field Experience</t>
  </si>
  <si>
    <t>EDU 321 Integrated Literacy in the Content Areas</t>
  </si>
  <si>
    <t>Schedule a Mock Interview</t>
  </si>
  <si>
    <t>Consider being a TA for a favorite class.</t>
  </si>
  <si>
    <t>Artistic Experience (A) course</t>
  </si>
  <si>
    <t>EDU 317GZ Educational Equity</t>
  </si>
  <si>
    <t>Explore Grad Schools &amp; Take Entrance Exams (e.g. GRE) if necessary</t>
  </si>
  <si>
    <t>Science, Technology, and Society (K) course</t>
  </si>
  <si>
    <t>13-16</t>
  </si>
  <si>
    <t>Expand Professional Network</t>
  </si>
  <si>
    <t>MILESTONES: A minimum 3.2 GPA in your major is a good goal to strive for</t>
  </si>
  <si>
    <t>13-17</t>
  </si>
  <si>
    <t>Fall Semester 4</t>
  </si>
  <si>
    <t>Interim Semester 4</t>
  </si>
  <si>
    <t>Spring Semester 4</t>
  </si>
  <si>
    <t>MAT 499 Foundations of Mathematics</t>
  </si>
  <si>
    <t>EDU 490 Student Teaching Block</t>
  </si>
  <si>
    <t>MAT 422 Real Analysis</t>
  </si>
  <si>
    <t>Continue updating your public R.E.A.L. Portfolio with relevant experiences and reflection.</t>
  </si>
  <si>
    <t>EDU 411 Mathematics Education Practicum in grades 5-8 or 5-12</t>
  </si>
  <si>
    <t>Execute an effective job or grad school search</t>
  </si>
  <si>
    <t>Consider mentoring an underclassman.</t>
  </si>
  <si>
    <t>MAT 376 Operations Research</t>
  </si>
  <si>
    <t>Participate in Fall and Spring Recruiting</t>
  </si>
  <si>
    <t>EDU 412 Methods in Teaching 5-12 Mathematics</t>
  </si>
  <si>
    <t>Apply for Graduate School if necessary</t>
  </si>
  <si>
    <t>Contemporary Christian Issues (P) course</t>
  </si>
  <si>
    <t>Total Credits: 124-128</t>
  </si>
  <si>
    <t>Total Credits: 122-125</t>
  </si>
  <si>
    <t>1. Students must competes through the second semester of a first year language course or equivalent. A student may not take LIN300 until the language sequence is complete. LIN300 is a fall-only course.</t>
  </si>
  <si>
    <t>2. See education section in catalog for testing requirements.</t>
  </si>
  <si>
    <t>3. The Education Department offers an interim trip that meets the U requirement - EDU 236UZ. See Education Abroad options.</t>
  </si>
  <si>
    <t>This program assumes a student will use MAT 124M and EDU 317GZ to meet the general education Mathematics and Comparative Systems requirements.</t>
  </si>
  <si>
    <t>Most financial aid packages stipulate 12 credits/semester; Minnesota state grants are reduced when credit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</si>
</sst>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0.0"/>
      <color rgb="FF000000"/>
      <name val="Arial"/>
    </font>
    <font>
      <b/>
      <sz val="14.0"/>
      <name val="&quot;\&quot;Gotham A\&quot;&quot;"/>
    </font>
    <font>
      <b/>
      <sz val="14.0"/>
      <name val="Inherit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1.0"/>
      <color rgb="FFFFFFFF"/>
      <name val="Gotham"/>
    </font>
    <font>
      <b/>
      <sz val="10.0"/>
      <color rgb="FFFFFFFF"/>
      <name val="Arial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name val="Gotham"/>
    </font>
    <font>
      <sz val="9.0"/>
      <name val="Gotham"/>
    </font>
    <font>
      <u/>
      <sz val="10.0"/>
      <color rgb="FF000000"/>
      <name val="Arial"/>
    </font>
    <font>
      <sz val="10.0"/>
      <name val="Gotham"/>
    </font>
    <font>
      <sz val="11.0"/>
      <color rgb="FF00000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right/>
      <top/>
    </border>
    <border>
      <right style="medium">
        <color rgb="FF000000"/>
      </right>
      <top style="medium">
        <color rgb="FF000000"/>
      </top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/>
    </border>
    <border>
      <left/>
      <right style="medium">
        <color rgb="FF000000"/>
      </right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top"/>
    </xf>
    <xf borderId="0" fillId="2" fontId="2" numFmtId="0" xfId="0" applyAlignment="1" applyFill="1" applyFont="1">
      <alignment horizontal="left" readingOrder="0" vertical="top"/>
    </xf>
    <xf borderId="0" fillId="2" fontId="1" numFmtId="0" xfId="0" applyAlignment="1" applyFont="1">
      <alignment horizontal="left" readingOrder="0" vertical="top"/>
    </xf>
    <xf borderId="0" fillId="2" fontId="3" numFmtId="0" xfId="0" applyAlignment="1" applyFont="1">
      <alignment readingOrder="0" shrinkToFit="0" vertical="top" wrapText="1"/>
    </xf>
    <xf borderId="0" fillId="0" fontId="4" numFmtId="0" xfId="0" applyAlignment="1" applyFont="1">
      <alignment shrinkToFit="0" wrapText="1"/>
    </xf>
    <xf borderId="1" fillId="3" fontId="5" numFmtId="0" xfId="0" applyAlignment="1" applyBorder="1" applyFill="1" applyFont="1">
      <alignment horizontal="center" shrinkToFit="0" vertical="top" wrapText="1"/>
    </xf>
    <xf borderId="1" fillId="3" fontId="6" numFmtId="0" xfId="0" applyAlignment="1" applyBorder="1" applyFont="1">
      <alignment horizontal="center" shrinkToFit="0" vertical="top" wrapText="1"/>
    </xf>
    <xf borderId="2" fillId="0" fontId="7" numFmtId="0" xfId="0" applyBorder="1" applyFont="1"/>
    <xf borderId="3" fillId="0" fontId="7" numFmtId="0" xfId="0" applyBorder="1" applyFont="1"/>
    <xf borderId="4" fillId="3" fontId="6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wrapText="1"/>
    </xf>
    <xf borderId="4" fillId="3" fontId="8" numFmtId="0" xfId="0" applyAlignment="1" applyBorder="1" applyFont="1">
      <alignment horizontal="center" shrinkToFit="0" vertical="bottom" wrapText="1"/>
    </xf>
    <xf borderId="6" fillId="3" fontId="6" numFmtId="0" xfId="0" applyAlignment="1" applyBorder="1" applyFont="1">
      <alignment horizontal="center" shrinkToFit="0" vertical="top" wrapText="1"/>
    </xf>
    <xf borderId="7" fillId="3" fontId="9" numFmtId="0" xfId="0" applyAlignment="1" applyBorder="1" applyFont="1">
      <alignment horizontal="center" readingOrder="0" shrinkToFit="0" wrapText="1"/>
    </xf>
    <xf borderId="8" fillId="3" fontId="6" numFmtId="0" xfId="0" applyAlignment="1" applyBorder="1" applyFont="1">
      <alignment horizontal="center" shrinkToFit="0" vertical="top" wrapText="1"/>
    </xf>
    <xf borderId="6" fillId="3" fontId="10" numFmtId="0" xfId="0" applyAlignment="1" applyBorder="1" applyFont="1">
      <alignment horizontal="center" shrinkToFit="0" vertical="top" wrapText="1"/>
    </xf>
    <xf borderId="8" fillId="3" fontId="10" numFmtId="0" xfId="0" applyAlignment="1" applyBorder="1" applyFont="1">
      <alignment horizontal="center" shrinkToFit="0" vertical="top" wrapText="1"/>
    </xf>
    <xf borderId="9" fillId="3" fontId="6" numFmtId="0" xfId="0" applyAlignment="1" applyBorder="1" applyFont="1">
      <alignment horizontal="center" shrinkToFit="0" vertical="top" wrapText="1"/>
    </xf>
    <xf borderId="10" fillId="0" fontId="7" numFmtId="0" xfId="0" applyBorder="1" applyFont="1"/>
    <xf borderId="11" fillId="0" fontId="7" numFmtId="0" xfId="0" applyBorder="1" applyFont="1"/>
    <xf borderId="12" fillId="0" fontId="7" numFmtId="0" xfId="0" applyBorder="1" applyFont="1"/>
    <xf borderId="13" fillId="0" fontId="11" numFmtId="0" xfId="0" applyAlignment="1" applyBorder="1" applyFont="1">
      <alignment readingOrder="0" vertical="top"/>
    </xf>
    <xf borderId="14" fillId="0" fontId="11" numFmtId="0" xfId="0" applyAlignment="1" applyBorder="1" applyFont="1">
      <alignment readingOrder="0" shrinkToFit="0" vertical="top" wrapText="1"/>
    </xf>
    <xf borderId="14" fillId="0" fontId="11" numFmtId="0" xfId="0" applyAlignment="1" applyBorder="1" applyFont="1">
      <alignment readingOrder="0" vertical="top"/>
    </xf>
    <xf borderId="15" fillId="0" fontId="11" numFmtId="0" xfId="0" applyAlignment="1" applyBorder="1" applyFont="1">
      <alignment readingOrder="0" vertical="top"/>
    </xf>
    <xf borderId="14" fillId="0" fontId="12" numFmtId="0" xfId="0" applyAlignment="1" applyBorder="1" applyFont="1">
      <alignment horizontal="center" readingOrder="0" shrinkToFit="0" vertical="top" wrapText="1"/>
    </xf>
    <xf borderId="16" fillId="0" fontId="13" numFmtId="0" xfId="0" applyAlignment="1" applyBorder="1" applyFont="1">
      <alignment vertical="bottom"/>
    </xf>
    <xf borderId="0" fillId="0" fontId="14" numFmtId="0" xfId="0" applyAlignment="1" applyFont="1">
      <alignment shrinkToFit="0" wrapText="1"/>
    </xf>
    <xf borderId="17" fillId="0" fontId="11" numFmtId="0" xfId="0" applyAlignment="1" applyBorder="1" applyFont="1">
      <alignment readingOrder="0" vertical="top"/>
    </xf>
    <xf borderId="16" fillId="0" fontId="11" numFmtId="0" xfId="0" applyAlignment="1" applyBorder="1" applyFont="1">
      <alignment readingOrder="0" shrinkToFit="0" vertical="top" wrapText="1"/>
    </xf>
    <xf borderId="16" fillId="0" fontId="15" numFmtId="0" xfId="0" applyAlignment="1" applyBorder="1" applyFont="1">
      <alignment shrinkToFit="0" vertical="top" wrapText="1"/>
    </xf>
    <xf borderId="16" fillId="0" fontId="15" numFmtId="0" xfId="0" applyAlignment="1" applyBorder="1" applyFont="1">
      <alignment vertical="top"/>
    </xf>
    <xf borderId="16" fillId="0" fontId="16" numFmtId="0" xfId="0" applyAlignment="1" applyBorder="1" applyFont="1">
      <alignment horizontal="center" readingOrder="0" shrinkToFit="0" vertical="top" wrapText="1"/>
    </xf>
    <xf borderId="16" fillId="0" fontId="13" numFmtId="0" xfId="0" applyAlignment="1" applyBorder="1" applyFont="1">
      <alignment shrinkToFit="0" vertical="bottom" wrapText="1"/>
    </xf>
    <xf borderId="18" fillId="0" fontId="11" numFmtId="0" xfId="0" applyAlignment="1" applyBorder="1" applyFont="1">
      <alignment readingOrder="0" vertical="top"/>
    </xf>
    <xf borderId="16" fillId="0" fontId="15" numFmtId="0" xfId="0" applyAlignment="1" applyBorder="1" applyFont="1">
      <alignment vertical="top"/>
    </xf>
    <xf borderId="16" fillId="0" fontId="0" numFmtId="0" xfId="0" applyAlignment="1" applyBorder="1" applyFont="1">
      <alignment horizontal="left" readingOrder="0" shrinkToFit="0" vertical="top" wrapText="1"/>
    </xf>
    <xf borderId="16" fillId="0" fontId="15" numFmtId="0" xfId="0" applyAlignment="1" applyBorder="1" applyFont="1">
      <alignment shrinkToFit="0" vertical="top" wrapText="1"/>
    </xf>
    <xf borderId="16" fillId="0" fontId="15" numFmtId="0" xfId="0" applyAlignment="1" applyBorder="1" applyFont="1">
      <alignment vertical="bottom"/>
    </xf>
    <xf borderId="17" fillId="0" fontId="7" numFmtId="0" xfId="0" applyBorder="1" applyFont="1"/>
    <xf borderId="16" fillId="0" fontId="7" numFmtId="0" xfId="0" applyBorder="1" applyFont="1"/>
    <xf borderId="18" fillId="0" fontId="7" numFmtId="0" xfId="0" applyBorder="1" applyFont="1"/>
    <xf borderId="19" fillId="0" fontId="17" numFmtId="0" xfId="0" applyAlignment="1" applyBorder="1" applyFont="1">
      <alignment horizontal="right" readingOrder="0" shrinkToFit="0" vertical="top" wrapText="1"/>
    </xf>
    <xf borderId="20" fillId="0" fontId="17" numFmtId="0" xfId="0" applyAlignment="1" applyBorder="1" applyFont="1">
      <alignment horizontal="right" readingOrder="0" vertical="top"/>
    </xf>
    <xf borderId="21" fillId="4" fontId="18" numFmtId="0" xfId="0" applyAlignment="1" applyBorder="1" applyFill="1" applyFont="1">
      <alignment horizontal="center" shrinkToFit="0" vertical="center" wrapText="1"/>
    </xf>
    <xf borderId="19" fillId="0" fontId="17" numFmtId="0" xfId="0" applyAlignment="1" applyBorder="1" applyFont="1">
      <alignment horizontal="right" readingOrder="0" vertical="top"/>
    </xf>
    <xf borderId="22" fillId="0" fontId="7" numFmtId="0" xfId="0" applyBorder="1" applyFont="1"/>
    <xf borderId="23" fillId="0" fontId="17" numFmtId="0" xfId="0" applyAlignment="1" applyBorder="1" applyFont="1">
      <alignment horizontal="right" readingOrder="0" vertical="top"/>
    </xf>
    <xf borderId="24" fillId="0" fontId="7" numFmtId="0" xfId="0" applyBorder="1" applyFont="1"/>
    <xf borderId="19" fillId="0" fontId="7" numFmtId="0" xfId="0" applyBorder="1" applyFont="1"/>
    <xf borderId="25" fillId="5" fontId="6" numFmtId="0" xfId="0" applyAlignment="1" applyBorder="1" applyFill="1" applyFont="1">
      <alignment horizontal="center" shrinkToFit="0" vertical="center" wrapText="1"/>
    </xf>
    <xf borderId="26" fillId="5" fontId="6" numFmtId="0" xfId="0" applyAlignment="1" applyBorder="1" applyFont="1">
      <alignment horizontal="center" shrinkToFit="0" vertical="center" wrapText="1"/>
    </xf>
    <xf borderId="19" fillId="0" fontId="15" numFmtId="0" xfId="0" applyAlignment="1" applyBorder="1" applyFont="1">
      <alignment vertical="bottom"/>
    </xf>
    <xf borderId="27" fillId="5" fontId="6" numFmtId="0" xfId="0" applyAlignment="1" applyBorder="1" applyFont="1">
      <alignment horizontal="center" shrinkToFit="0" vertical="bottom" wrapText="1"/>
    </xf>
    <xf borderId="28" fillId="5" fontId="6" numFmtId="0" xfId="0" applyAlignment="1" applyBorder="1" applyFont="1">
      <alignment horizontal="center" readingOrder="0" shrinkToFit="0" vertical="bottom" wrapText="1"/>
    </xf>
    <xf borderId="6" fillId="5" fontId="6" numFmtId="0" xfId="0" applyAlignment="1" applyBorder="1" applyFont="1">
      <alignment horizontal="center" shrinkToFit="0" vertical="center" wrapText="1"/>
    </xf>
    <xf borderId="8" fillId="5" fontId="6" numFmtId="0" xfId="0" applyAlignment="1" applyBorder="1" applyFont="1">
      <alignment horizontal="center" shrinkToFit="0" vertical="center" wrapText="1"/>
    </xf>
    <xf borderId="29" fillId="0" fontId="7" numFmtId="0" xfId="0" applyBorder="1" applyFont="1"/>
    <xf borderId="30" fillId="0" fontId="7" numFmtId="0" xfId="0" applyBorder="1" applyFont="1"/>
    <xf borderId="14" fillId="0" fontId="19" numFmtId="0" xfId="0" applyAlignment="1" applyBorder="1" applyFont="1">
      <alignment horizontal="center" readingOrder="0" vertical="top"/>
    </xf>
    <xf borderId="31" fillId="0" fontId="13" numFmtId="0" xfId="0" applyAlignment="1" applyBorder="1" applyFont="1">
      <alignment shrinkToFit="0" vertical="top" wrapText="1"/>
    </xf>
    <xf borderId="18" fillId="0" fontId="13" numFmtId="0" xfId="0" applyAlignment="1" applyBorder="1" applyFont="1">
      <alignment shrinkToFit="0" vertical="top" wrapText="1"/>
    </xf>
    <xf borderId="16" fillId="0" fontId="11" numFmtId="0" xfId="0" applyAlignment="1" applyBorder="1" applyFont="1">
      <alignment readingOrder="0" vertical="top"/>
    </xf>
    <xf borderId="18" fillId="0" fontId="13" numFmtId="0" xfId="0" applyAlignment="1" applyBorder="1" applyFont="1">
      <alignment shrinkToFit="0" vertical="top" wrapText="1"/>
    </xf>
    <xf borderId="16" fillId="0" fontId="11" numFmtId="0" xfId="0" applyAlignment="1" applyBorder="1" applyFont="1">
      <alignment vertical="top"/>
    </xf>
    <xf borderId="18" fillId="0" fontId="15" numFmtId="0" xfId="0" applyAlignment="1" applyBorder="1" applyFont="1">
      <alignment vertical="bottom"/>
    </xf>
    <xf borderId="16" fillId="0" fontId="7" numFmtId="0" xfId="0" applyAlignment="1" applyBorder="1" applyFont="1">
      <alignment shrinkToFit="0" wrapText="1"/>
    </xf>
    <xf borderId="21" fillId="4" fontId="18" numFmtId="0" xfId="0" applyAlignment="1" applyBorder="1" applyFont="1">
      <alignment horizontal="center" shrinkToFit="0" vertical="top" wrapText="1"/>
    </xf>
    <xf borderId="25" fillId="6" fontId="6" numFmtId="0" xfId="0" applyAlignment="1" applyBorder="1" applyFill="1" applyFont="1">
      <alignment horizontal="center" shrinkToFit="0" vertical="center" wrapText="1"/>
    </xf>
    <xf borderId="26" fillId="6" fontId="6" numFmtId="0" xfId="0" applyAlignment="1" applyBorder="1" applyFont="1">
      <alignment horizontal="center" shrinkToFit="0" vertical="center" wrapText="1"/>
    </xf>
    <xf borderId="27" fillId="6" fontId="6" numFmtId="0" xfId="0" applyAlignment="1" applyBorder="1" applyFont="1">
      <alignment horizontal="center" shrinkToFit="0" vertical="bottom" wrapText="1"/>
    </xf>
    <xf borderId="28" fillId="6" fontId="6" numFmtId="0" xfId="0" applyAlignment="1" applyBorder="1" applyFont="1">
      <alignment horizontal="center" readingOrder="0" shrinkToFit="0" vertical="bottom" wrapText="1"/>
    </xf>
    <xf borderId="6" fillId="6" fontId="6" numFmtId="0" xfId="0" applyAlignment="1" applyBorder="1" applyFont="1">
      <alignment horizontal="center" shrinkToFit="0" vertical="center" wrapText="1"/>
    </xf>
    <xf borderId="8" fillId="6" fontId="6" numFmtId="0" xfId="0" applyAlignment="1" applyBorder="1" applyFont="1">
      <alignment horizontal="center" shrinkToFit="0" vertical="center" wrapText="1"/>
    </xf>
    <xf borderId="15" fillId="0" fontId="20" numFmtId="0" xfId="0" applyAlignment="1" applyBorder="1" applyFont="1">
      <alignment horizontal="center" readingOrder="0" shrinkToFit="0" vertical="top" wrapText="1"/>
    </xf>
    <xf borderId="14" fillId="0" fontId="13" numFmtId="0" xfId="0" applyAlignment="1" applyBorder="1" applyFont="1">
      <alignment shrinkToFit="0" vertical="top" wrapText="1"/>
    </xf>
    <xf borderId="16" fillId="0" fontId="17" numFmtId="0" xfId="0" applyAlignment="1" applyBorder="1" applyFont="1">
      <alignment horizontal="left" shrinkToFit="0" vertical="top" wrapText="1"/>
    </xf>
    <xf borderId="18" fillId="0" fontId="16" numFmtId="0" xfId="0" applyAlignment="1" applyBorder="1" applyFont="1">
      <alignment horizontal="center" readingOrder="0" shrinkToFit="0" vertical="top" wrapText="1"/>
    </xf>
    <xf borderId="16" fillId="0" fontId="13" numFmtId="0" xfId="0" applyAlignment="1" applyBorder="1" applyFont="1">
      <alignment shrinkToFit="0" vertical="top" wrapText="1"/>
    </xf>
    <xf borderId="16" fillId="0" fontId="11" numFmtId="0" xfId="0" applyAlignment="1" applyBorder="1" applyFont="1">
      <alignment shrinkToFit="0" vertical="top" wrapText="1"/>
    </xf>
    <xf borderId="18" fillId="0" fontId="0" numFmtId="0" xfId="0" applyAlignment="1" applyBorder="1" applyFont="1">
      <alignment horizontal="left" readingOrder="0" shrinkToFit="0" vertical="top" wrapText="1"/>
    </xf>
    <xf borderId="16" fillId="0" fontId="13" numFmtId="0" xfId="0" applyAlignment="1" applyBorder="1" applyFont="1">
      <alignment shrinkToFit="0" vertical="bottom" wrapText="1"/>
    </xf>
    <xf borderId="18" fillId="0" fontId="0" numFmtId="0" xfId="0" applyAlignment="1" applyBorder="1" applyFont="1">
      <alignment readingOrder="0" vertical="top"/>
    </xf>
    <xf borderId="16" fillId="0" fontId="17" numFmtId="0" xfId="0" applyAlignment="1" applyBorder="1" applyFont="1">
      <alignment shrinkToFit="0" vertical="top" wrapText="1"/>
    </xf>
    <xf borderId="16" fillId="0" fontId="17" numFmtId="0" xfId="0" applyAlignment="1" applyBorder="1" applyFont="1">
      <alignment shrinkToFit="0" vertical="top" wrapText="1"/>
    </xf>
    <xf borderId="16" fillId="0" fontId="11" numFmtId="0" xfId="0" applyAlignment="1" applyBorder="1" applyFont="1">
      <alignment shrinkToFit="0" vertical="top" wrapText="1"/>
    </xf>
    <xf borderId="21" fillId="4" fontId="21" numFmtId="0" xfId="0" applyAlignment="1" applyBorder="1" applyFont="1">
      <alignment horizontal="center" shrinkToFit="0" vertical="bottom" wrapText="1"/>
    </xf>
    <xf borderId="0" fillId="0" fontId="21" numFmtId="0" xfId="0" applyAlignment="1" applyFont="1">
      <alignment horizontal="center" shrinkToFit="0" vertical="bottom" wrapText="1"/>
    </xf>
    <xf borderId="32" fillId="7" fontId="6" numFmtId="0" xfId="0" applyAlignment="1" applyBorder="1" applyFill="1" applyFont="1">
      <alignment horizontal="center" shrinkToFit="0" vertical="center" wrapText="1"/>
    </xf>
    <xf borderId="33" fillId="7" fontId="6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shrinkToFit="0" wrapText="1"/>
    </xf>
    <xf borderId="34" fillId="7" fontId="6" numFmtId="0" xfId="0" applyAlignment="1" applyBorder="1" applyFont="1">
      <alignment horizontal="center" shrinkToFit="0" vertical="bottom" wrapText="1"/>
    </xf>
    <xf borderId="35" fillId="7" fontId="6" numFmtId="0" xfId="0" applyAlignment="1" applyBorder="1" applyFont="1">
      <alignment horizontal="center" readingOrder="0" shrinkToFit="0" vertical="bottom" wrapText="1"/>
    </xf>
    <xf borderId="6" fillId="7" fontId="6" numFmtId="0" xfId="0" applyAlignment="1" applyBorder="1" applyFont="1">
      <alignment horizontal="center" shrinkToFit="0" vertical="center" wrapText="1"/>
    </xf>
    <xf borderId="8" fillId="7" fontId="6" numFmtId="0" xfId="0" applyAlignment="1" applyBorder="1" applyFont="1">
      <alignment horizontal="center" shrinkToFit="0" vertical="center" wrapText="1"/>
    </xf>
    <xf borderId="36" fillId="0" fontId="23" numFmtId="0" xfId="0" applyAlignment="1" applyBorder="1" applyFont="1">
      <alignment horizontal="center" readingOrder="0" shrinkToFit="0" vertical="top" wrapText="1"/>
    </xf>
    <xf borderId="37" fillId="0" fontId="13" numFmtId="0" xfId="0" applyAlignment="1" applyBorder="1" applyFont="1">
      <alignment shrinkToFit="0" vertical="top" wrapText="1"/>
    </xf>
    <xf borderId="0" fillId="0" fontId="16" numFmtId="0" xfId="0" applyAlignment="1" applyFont="1">
      <alignment horizontal="center" readingOrder="0" shrinkToFit="0" vertical="top" wrapText="1"/>
    </xf>
    <xf borderId="16" fillId="0" fontId="13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6" fillId="0" fontId="15" numFmtId="0" xfId="0" applyAlignment="1" applyBorder="1" applyFont="1">
      <alignment vertical="top"/>
    </xf>
    <xf borderId="0" fillId="0" fontId="24" numFmtId="0" xfId="0" applyAlignment="1" applyFont="1">
      <alignment shrinkToFit="0" wrapText="1"/>
    </xf>
    <xf borderId="0" fillId="0" fontId="25" numFmtId="0" xfId="0" applyAlignment="1" applyFont="1">
      <alignment shrinkToFit="0" wrapText="1"/>
    </xf>
    <xf borderId="0" fillId="0" fontId="0" numFmtId="0" xfId="0" applyAlignment="1" applyFont="1">
      <alignment horizontal="center" readingOrder="0" shrinkToFit="0" vertical="top" wrapText="1"/>
    </xf>
    <xf borderId="32" fillId="4" fontId="26" numFmtId="0" xfId="0" applyAlignment="1" applyBorder="1" applyFont="1">
      <alignment readingOrder="0" shrinkToFit="0" vertical="top" wrapText="1"/>
    </xf>
    <xf borderId="33" fillId="4" fontId="27" numFmtId="0" xfId="0" applyAlignment="1" applyBorder="1" applyFont="1">
      <alignment shrinkToFit="0" vertical="top" wrapText="1"/>
    </xf>
    <xf borderId="33" fillId="4" fontId="14" numFmtId="0" xfId="0" applyAlignment="1" applyBorder="1" applyFont="1">
      <alignment shrinkToFit="0" wrapText="1"/>
    </xf>
    <xf borderId="38" fillId="4" fontId="14" numFmtId="0" xfId="0" applyAlignment="1" applyBorder="1" applyFont="1">
      <alignment shrinkToFit="0" wrapText="1"/>
    </xf>
    <xf borderId="0" fillId="0" fontId="14" numFmtId="0" xfId="0" applyAlignment="1" applyFont="1">
      <alignment shrinkToFit="0" wrapText="0"/>
    </xf>
    <xf borderId="0" fillId="8" fontId="28" numFmtId="0" xfId="0" applyAlignment="1" applyFill="1" applyFont="1">
      <alignment readingOrder="0" vertical="top"/>
    </xf>
    <xf borderId="0" fillId="9" fontId="28" numFmtId="0" xfId="0" applyAlignment="1" applyFill="1" applyFont="1">
      <alignment readingOrder="0" vertical="top"/>
    </xf>
    <xf borderId="0" fillId="6" fontId="28" numFmtId="0" xfId="0" applyAlignment="1" applyFont="1">
      <alignment readingOrder="0" vertical="top"/>
    </xf>
    <xf borderId="0" fillId="7" fontId="28" numFmtId="0" xfId="0" applyAlignment="1" applyFont="1">
      <alignment readingOrder="0" vertical="top"/>
    </xf>
    <xf borderId="0" fillId="10" fontId="29" numFmtId="0" xfId="0" applyAlignment="1" applyFill="1" applyFont="1">
      <alignment readingOrder="0" vertical="top"/>
    </xf>
    <xf borderId="0" fillId="0" fontId="1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43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D1" s="2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21.0" customHeight="1">
      <c r="A2" s="7" t="s">
        <v>2</v>
      </c>
      <c r="B2" s="8"/>
      <c r="C2" s="9"/>
      <c r="D2" s="10" t="s">
        <v>3</v>
      </c>
      <c r="E2" s="12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21.0" customHeight="1">
      <c r="A3" s="13" t="s">
        <v>5</v>
      </c>
      <c r="B3" s="15" t="s">
        <v>6</v>
      </c>
      <c r="C3" s="18" t="s">
        <v>7</v>
      </c>
      <c r="E3" s="2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7.25" customHeight="1">
      <c r="A4" s="22" t="s">
        <v>8</v>
      </c>
      <c r="B4" s="24" t="s">
        <v>9</v>
      </c>
      <c r="C4" s="25" t="s">
        <v>11</v>
      </c>
      <c r="D4" s="26" t="str">
        <f>HYPERLINK("https://docs.google.com/a/bethel.edu/document/d/1bYgxys_nLKTujB_p_2eq7PpIhP-dICTuXxV4ZiiMTpA/edit?usp=sharing","PHASE 1: EXPLORE ")</f>
        <v>PHASE 1: EXPLORE </v>
      </c>
      <c r="E4" s="27" t="s">
        <v>12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ht="17.25" customHeight="1">
      <c r="A5" s="29" t="s">
        <v>13</v>
      </c>
      <c r="B5" s="32"/>
      <c r="C5" s="35" t="s">
        <v>17</v>
      </c>
      <c r="D5" s="33" t="s">
        <v>16</v>
      </c>
      <c r="E5" s="34" t="s">
        <v>18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ht="17.25" customHeight="1">
      <c r="A6" s="29" t="s">
        <v>19</v>
      </c>
      <c r="B6" s="36"/>
      <c r="C6" s="35" t="s">
        <v>20</v>
      </c>
      <c r="D6" s="37" t="s">
        <v>21</v>
      </c>
      <c r="E6" s="27" t="s">
        <v>22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ht="17.25" customHeight="1">
      <c r="A7" s="29" t="s">
        <v>23</v>
      </c>
      <c r="B7" s="36"/>
      <c r="C7" s="35" t="s">
        <v>24</v>
      </c>
      <c r="D7" s="37" t="s">
        <v>25</v>
      </c>
      <c r="E7" s="3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ht="17.25" customHeight="1">
      <c r="A8" s="40"/>
      <c r="B8" s="41"/>
      <c r="C8" s="42"/>
      <c r="D8" s="37" t="s">
        <v>27</v>
      </c>
      <c r="E8" s="3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ht="17.25" customHeight="1">
      <c r="A9" s="44">
        <v>14.0</v>
      </c>
      <c r="B9" s="46">
        <v>3.0</v>
      </c>
      <c r="C9" s="48">
        <v>15.0</v>
      </c>
      <c r="D9" s="50"/>
      <c r="E9" s="5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ht="20.25" customHeight="1">
      <c r="A10" s="45" t="s">
        <v>28</v>
      </c>
      <c r="B10" s="47"/>
      <c r="C10" s="47"/>
      <c r="D10" s="47"/>
      <c r="E10" s="4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21.0" customHeight="1">
      <c r="A11" s="51"/>
      <c r="B11" s="52" t="s">
        <v>2</v>
      </c>
      <c r="C11" s="52"/>
      <c r="D11" s="54" t="s">
        <v>3</v>
      </c>
      <c r="E11" s="55" t="s"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21.0" customHeight="1">
      <c r="A12" s="56" t="s">
        <v>29</v>
      </c>
      <c r="B12" s="57" t="s">
        <v>30</v>
      </c>
      <c r="C12" s="57" t="s">
        <v>31</v>
      </c>
      <c r="D12" s="58"/>
      <c r="E12" s="5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ht="17.25" customHeight="1">
      <c r="A13" s="24" t="s">
        <v>32</v>
      </c>
      <c r="B13" s="24" t="s">
        <v>33</v>
      </c>
      <c r="C13" s="24" t="s">
        <v>34</v>
      </c>
      <c r="D13" s="60" t="str">
        <f>HYPERLINK("https://docs.google.com/a/bethel.edu/document/d/1bYgxys_nLKTujB_p_2eq7PpIhP-dICTuXxV4ZiiMTpA/edit?usp=sharing","PHASE 1&amp;2: EXPLORE/EXPERIENCE")</f>
        <v>PHASE 1&amp;2: EXPLORE/EXPERIENCE</v>
      </c>
      <c r="E13" s="61" t="s">
        <v>35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ht="17.25" customHeight="1">
      <c r="A14" s="63" t="s">
        <v>36</v>
      </c>
      <c r="B14" s="63" t="s">
        <v>37</v>
      </c>
      <c r="C14" s="63" t="s">
        <v>38</v>
      </c>
      <c r="D14" s="33" t="s">
        <v>39</v>
      </c>
      <c r="E14" s="62" t="s">
        <v>40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ht="17.25" customHeight="1">
      <c r="A15" s="63" t="s">
        <v>45</v>
      </c>
      <c r="B15" s="65"/>
      <c r="C15" s="63" t="s">
        <v>42</v>
      </c>
      <c r="D15" s="37" t="s">
        <v>43</v>
      </c>
      <c r="E15" s="64" t="s">
        <v>44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ht="17.25" customHeight="1">
      <c r="A16" s="63" t="s">
        <v>49</v>
      </c>
      <c r="B16" s="36"/>
      <c r="C16" s="63" t="s">
        <v>50</v>
      </c>
      <c r="D16" s="37" t="s">
        <v>48</v>
      </c>
      <c r="E16" s="66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ht="17.25" customHeight="1">
      <c r="A17" s="63" t="s">
        <v>26</v>
      </c>
      <c r="B17" s="36"/>
      <c r="C17" s="63" t="s">
        <v>51</v>
      </c>
      <c r="D17" s="37" t="s">
        <v>52</v>
      </c>
      <c r="E17" s="66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ht="27.75" customHeight="1">
      <c r="A18" s="46">
        <v>14.0</v>
      </c>
      <c r="B18" s="46">
        <v>4.0</v>
      </c>
      <c r="C18" s="46">
        <v>15.0</v>
      </c>
      <c r="D18" s="37" t="s">
        <v>53</v>
      </c>
      <c r="E18" s="66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ht="20.25" customHeight="1">
      <c r="A19" s="68" t="s">
        <v>54</v>
      </c>
      <c r="B19" s="47"/>
      <c r="C19" s="47"/>
      <c r="D19" s="47"/>
      <c r="E19" s="4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21.0" customHeight="1">
      <c r="A20" s="69"/>
      <c r="B20" s="70" t="s">
        <v>2</v>
      </c>
      <c r="C20" s="70"/>
      <c r="D20" s="71" t="s">
        <v>3</v>
      </c>
      <c r="E20" s="72" t="s">
        <v>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ht="21.0" customHeight="1">
      <c r="A21" s="73" t="s">
        <v>55</v>
      </c>
      <c r="B21" s="74" t="s">
        <v>56</v>
      </c>
      <c r="C21" s="74" t="s">
        <v>57</v>
      </c>
      <c r="D21" s="58"/>
      <c r="E21" s="5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ht="17.25" customHeight="1">
      <c r="A22" s="23" t="s">
        <v>61</v>
      </c>
      <c r="B22" s="23" t="s">
        <v>59</v>
      </c>
      <c r="C22" s="23" t="s">
        <v>60</v>
      </c>
      <c r="D22" s="75" t="str">
        <f>HYPERLINK("https://docs.google.com/a/bethel.edu/document/d/1bYgxys_nLKTujB_p_2eq7PpIhP-dICTuXxV4ZiiMTpA/edit?usp=sharing","PHASE 2: EXPERIENCE")</f>
        <v>PHASE 2: EXPERIENCE</v>
      </c>
      <c r="E22" s="76" t="s">
        <v>62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ht="17.25" customHeight="1">
      <c r="A23" s="30" t="s">
        <v>58</v>
      </c>
      <c r="B23" s="77"/>
      <c r="C23" s="30" t="s">
        <v>64</v>
      </c>
      <c r="D23" s="78" t="s">
        <v>65</v>
      </c>
      <c r="E23" s="79" t="s">
        <v>66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ht="17.25" customHeight="1">
      <c r="A24" s="30" t="s">
        <v>67</v>
      </c>
      <c r="B24" s="80"/>
      <c r="C24" s="30" t="s">
        <v>68</v>
      </c>
      <c r="D24" s="81" t="s">
        <v>69</v>
      </c>
      <c r="E24" s="82" t="s">
        <v>70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ht="17.25" customHeight="1">
      <c r="A25" s="30" t="s">
        <v>71</v>
      </c>
      <c r="B25" s="38"/>
      <c r="C25" s="30" t="s">
        <v>72</v>
      </c>
      <c r="D25" s="83" t="s">
        <v>73</v>
      </c>
      <c r="E25" s="79" t="s">
        <v>74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ht="17.25" customHeight="1">
      <c r="A26" s="30" t="s">
        <v>75</v>
      </c>
      <c r="B26" s="84"/>
      <c r="C26" s="30" t="s">
        <v>76</v>
      </c>
      <c r="D26" s="81" t="s">
        <v>77</v>
      </c>
      <c r="E26" s="3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ht="17.25" customHeight="1">
      <c r="A27" s="30" t="s">
        <v>78</v>
      </c>
      <c r="B27" s="85"/>
      <c r="C27" s="86"/>
      <c r="D27" s="81" t="s">
        <v>80</v>
      </c>
      <c r="E27" s="3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ht="20.25" customHeight="1">
      <c r="A28" s="43" t="s">
        <v>82</v>
      </c>
      <c r="B28" s="43">
        <v>3.0</v>
      </c>
      <c r="C28" s="43">
        <v>12.0</v>
      </c>
      <c r="D28" s="88"/>
      <c r="E28" s="88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ht="20.25" customHeight="1">
      <c r="A29" s="87" t="s">
        <v>81</v>
      </c>
      <c r="B29" s="47"/>
      <c r="C29" s="47"/>
      <c r="D29" s="47"/>
      <c r="E29" s="49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ht="21.0" customHeight="1">
      <c r="A30" s="89"/>
      <c r="B30" s="90" t="s">
        <v>2</v>
      </c>
      <c r="C30" s="90"/>
      <c r="D30" s="92" t="s">
        <v>3</v>
      </c>
      <c r="E30" s="93" t="s">
        <v>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ht="21.0" customHeight="1">
      <c r="A31" s="94" t="s">
        <v>83</v>
      </c>
      <c r="B31" s="95" t="s">
        <v>84</v>
      </c>
      <c r="C31" s="95" t="s">
        <v>85</v>
      </c>
      <c r="D31" s="58"/>
      <c r="E31" s="5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ht="17.25" customHeight="1">
      <c r="A32" s="23" t="s">
        <v>88</v>
      </c>
      <c r="B32" s="23" t="s">
        <v>86</v>
      </c>
      <c r="C32" s="23" t="s">
        <v>87</v>
      </c>
      <c r="D32" s="96" t="str">
        <f>HYPERLINK("https://docs.google.com/a/bethel.edu/document/d/1bYgxys_nLKTujB_p_2eq7PpIhP-dICTuXxV4ZiiMTpA/edit?usp=sharing","PHASE 3: EXECUTE")</f>
        <v>PHASE 3: EXECUTE</v>
      </c>
      <c r="E32" s="97" t="s">
        <v>89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ht="17.25" customHeight="1">
      <c r="A33" s="30" t="s">
        <v>90</v>
      </c>
      <c r="B33" s="80"/>
      <c r="C33" s="86"/>
      <c r="D33" s="98" t="s">
        <v>91</v>
      </c>
      <c r="E33" s="99" t="s">
        <v>92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ht="17.25" customHeight="1">
      <c r="A34" s="30" t="s">
        <v>93</v>
      </c>
      <c r="B34" s="38"/>
      <c r="C34" s="86"/>
      <c r="D34" s="100" t="s">
        <v>94</v>
      </c>
      <c r="E34" s="101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ht="17.25" customHeight="1">
      <c r="A35" s="30" t="s">
        <v>95</v>
      </c>
      <c r="B35" s="84"/>
      <c r="C35" s="86"/>
      <c r="D35" s="100" t="s">
        <v>96</v>
      </c>
      <c r="E35" s="101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ht="17.25" customHeight="1">
      <c r="A36" s="30" t="s">
        <v>97</v>
      </c>
      <c r="B36" s="84"/>
      <c r="C36" s="86"/>
      <c r="D36" s="100" t="s">
        <v>80</v>
      </c>
      <c r="E36" s="3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ht="30.0" customHeight="1">
      <c r="A37" s="43">
        <v>14.0</v>
      </c>
      <c r="B37" s="43">
        <v>3.0</v>
      </c>
      <c r="C37" s="43">
        <v>14.0</v>
      </c>
      <c r="D37" s="104"/>
      <c r="E37" s="3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ht="20.25" customHeight="1">
      <c r="A38" s="105" t="s">
        <v>98</v>
      </c>
      <c r="B38" s="106"/>
      <c r="C38" s="107"/>
      <c r="D38" s="107"/>
      <c r="E38" s="10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ht="16.5" customHeight="1">
      <c r="A39" s="110" t="s">
        <v>100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ht="16.5" customHeight="1">
      <c r="A40" s="111" t="s">
        <v>101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ht="16.5" customHeight="1">
      <c r="A41" s="112" t="s">
        <v>102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ht="16.5" customHeight="1">
      <c r="A42" s="113" t="s">
        <v>103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ht="12.0" customHeight="1">
      <c r="A43" s="114" t="s">
        <v>104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12.75" customHeight="1"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ht="12.75" customHeight="1">
      <c r="A45" s="28"/>
      <c r="B45" s="115"/>
      <c r="C45" s="2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ht="12.75" customHeight="1">
      <c r="A46" s="28"/>
      <c r="B46" s="115"/>
      <c r="C46" s="2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ht="12.75" customHeight="1">
      <c r="A47" s="28"/>
      <c r="B47" s="115"/>
      <c r="C47" s="2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ht="12.75" customHeight="1">
      <c r="A48" s="28"/>
      <c r="B48" s="115"/>
      <c r="C48" s="2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ht="12.75" customHeight="1">
      <c r="A49" s="28"/>
      <c r="B49" s="115"/>
      <c r="C49" s="2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ht="12.75" customHeight="1">
      <c r="A50" s="28"/>
      <c r="B50" s="115"/>
      <c r="C50" s="2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ht="12.75" customHeight="1">
      <c r="A51" s="28"/>
      <c r="B51" s="115"/>
      <c r="C51" s="28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ht="12.75" customHeight="1">
      <c r="A52" s="28"/>
      <c r="B52" s="115"/>
      <c r="C52" s="2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ht="12.75" customHeight="1">
      <c r="A53" s="28"/>
      <c r="B53" s="115"/>
      <c r="C53" s="28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28"/>
      <c r="B54" s="115"/>
      <c r="C54" s="2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28"/>
      <c r="B55" s="115"/>
      <c r="C55" s="2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28"/>
      <c r="B56" s="115"/>
      <c r="C56" s="2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28"/>
      <c r="B57" s="115"/>
      <c r="C57" s="28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28"/>
      <c r="B58" s="115"/>
      <c r="C58" s="28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28"/>
      <c r="B59" s="115"/>
      <c r="C59" s="28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28"/>
      <c r="B60" s="115"/>
      <c r="C60" s="2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28"/>
      <c r="B61" s="115"/>
      <c r="C61" s="2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28"/>
      <c r="B62" s="115"/>
      <c r="C62" s="2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28"/>
      <c r="B63" s="115"/>
      <c r="C63" s="2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28"/>
      <c r="B64" s="115"/>
      <c r="C64" s="28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28"/>
      <c r="B65" s="115"/>
      <c r="C65" s="2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28"/>
      <c r="B66" s="115"/>
      <c r="C66" s="2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28"/>
      <c r="B67" s="115"/>
      <c r="C67" s="2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28"/>
      <c r="B68" s="115"/>
      <c r="C68" s="2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28"/>
      <c r="B69" s="115"/>
      <c r="C69" s="28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28"/>
      <c r="B70" s="115"/>
      <c r="C70" s="28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28"/>
      <c r="B71" s="115"/>
      <c r="C71" s="28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28"/>
      <c r="B72" s="115"/>
      <c r="C72" s="2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28"/>
      <c r="B73" s="115"/>
      <c r="C73" s="2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28"/>
      <c r="B74" s="115"/>
      <c r="C74" s="2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28"/>
      <c r="B75" s="115"/>
      <c r="C75" s="2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28"/>
      <c r="B76" s="115"/>
      <c r="C76" s="28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28"/>
      <c r="B77" s="115"/>
      <c r="C77" s="28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28"/>
      <c r="B78" s="115"/>
      <c r="C78" s="2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28"/>
      <c r="B79" s="115"/>
      <c r="C79" s="2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28"/>
      <c r="B80" s="115"/>
      <c r="C80" s="2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28"/>
      <c r="B81" s="115"/>
      <c r="C81" s="2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28"/>
      <c r="B82" s="115"/>
      <c r="C82" s="2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28"/>
      <c r="B83" s="115"/>
      <c r="C83" s="2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28"/>
      <c r="B84" s="115"/>
      <c r="C84" s="2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28"/>
      <c r="B85" s="115"/>
      <c r="C85" s="2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28"/>
      <c r="B86" s="115"/>
      <c r="C86" s="28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28"/>
      <c r="B87" s="115"/>
      <c r="C87" s="2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28"/>
      <c r="B88" s="115"/>
      <c r="C88" s="2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28"/>
      <c r="B89" s="115"/>
      <c r="C89" s="2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28"/>
      <c r="B90" s="115"/>
      <c r="C90" s="2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28"/>
      <c r="B91" s="115"/>
      <c r="C91" s="2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28"/>
      <c r="B92" s="115"/>
      <c r="C92" s="2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28"/>
      <c r="B93" s="115"/>
      <c r="C93" s="28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28"/>
      <c r="B94" s="115"/>
      <c r="C94" s="28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28"/>
      <c r="B95" s="115"/>
      <c r="C95" s="28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28"/>
      <c r="B96" s="115"/>
      <c r="C96" s="28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28"/>
      <c r="B97" s="115"/>
      <c r="C97" s="2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28"/>
      <c r="B98" s="115"/>
      <c r="C98" s="2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28"/>
      <c r="B99" s="115"/>
      <c r="C99" s="2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28"/>
      <c r="B100" s="115"/>
      <c r="C100" s="28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28"/>
      <c r="B101" s="115"/>
      <c r="C101" s="2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28"/>
      <c r="B102" s="115"/>
      <c r="C102" s="2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28"/>
      <c r="B103" s="115"/>
      <c r="C103" s="28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28"/>
      <c r="B104" s="115"/>
      <c r="C104" s="2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28"/>
      <c r="B105" s="115"/>
      <c r="C105" s="28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28"/>
      <c r="B106" s="115"/>
      <c r="C106" s="2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28"/>
      <c r="B107" s="115"/>
      <c r="C107" s="2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28"/>
      <c r="B108" s="115"/>
      <c r="C108" s="28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28"/>
      <c r="B109" s="115"/>
      <c r="C109" s="28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28"/>
      <c r="B110" s="115"/>
      <c r="C110" s="2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28"/>
      <c r="B111" s="115"/>
      <c r="C111" s="2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28"/>
      <c r="B112" s="115"/>
      <c r="C112" s="2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28"/>
      <c r="B113" s="115"/>
      <c r="C113" s="2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28"/>
      <c r="B114" s="115"/>
      <c r="C114" s="2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28"/>
      <c r="B115" s="115"/>
      <c r="C115" s="2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28"/>
      <c r="B116" s="115"/>
      <c r="C116" s="2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28"/>
      <c r="B117" s="115"/>
      <c r="C117" s="2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28"/>
      <c r="B118" s="115"/>
      <c r="C118" s="2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28"/>
      <c r="B119" s="115"/>
      <c r="C119" s="2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28"/>
      <c r="B120" s="115"/>
      <c r="C120" s="2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28"/>
      <c r="B121" s="115"/>
      <c r="C121" s="2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28"/>
      <c r="B122" s="115"/>
      <c r="C122" s="2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28"/>
      <c r="B123" s="115"/>
      <c r="C123" s="2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28"/>
      <c r="B124" s="115"/>
      <c r="C124" s="2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28"/>
      <c r="B125" s="115"/>
      <c r="C125" s="2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28"/>
      <c r="B126" s="115"/>
      <c r="C126" s="2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28"/>
      <c r="B127" s="115"/>
      <c r="C127" s="2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28"/>
      <c r="B128" s="115"/>
      <c r="C128" s="2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28"/>
      <c r="B129" s="115"/>
      <c r="C129" s="2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28"/>
      <c r="B130" s="115"/>
      <c r="C130" s="2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28"/>
      <c r="B131" s="115"/>
      <c r="C131" s="2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28"/>
      <c r="B132" s="115"/>
      <c r="C132" s="2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28"/>
      <c r="B133" s="115"/>
      <c r="C133" s="2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28"/>
      <c r="B134" s="115"/>
      <c r="C134" s="2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28"/>
      <c r="B135" s="115"/>
      <c r="C135" s="2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28"/>
      <c r="B136" s="115"/>
      <c r="C136" s="2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28"/>
      <c r="B137" s="115"/>
      <c r="C137" s="2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28"/>
      <c r="B138" s="115"/>
      <c r="C138" s="2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28"/>
      <c r="B139" s="115"/>
      <c r="C139" s="2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28"/>
      <c r="B140" s="115"/>
      <c r="C140" s="2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28"/>
      <c r="B141" s="115"/>
      <c r="C141" s="2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28"/>
      <c r="B142" s="115"/>
      <c r="C142" s="2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28"/>
      <c r="B143" s="115"/>
      <c r="C143" s="2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28"/>
      <c r="B144" s="115"/>
      <c r="C144" s="2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28"/>
      <c r="B145" s="115"/>
      <c r="C145" s="2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28"/>
      <c r="B146" s="115"/>
      <c r="C146" s="2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28"/>
      <c r="B147" s="115"/>
      <c r="C147" s="2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28"/>
      <c r="B148" s="115"/>
      <c r="C148" s="2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28"/>
      <c r="B149" s="115"/>
      <c r="C149" s="2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28"/>
      <c r="B150" s="115"/>
      <c r="C150" s="2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28"/>
      <c r="B151" s="115"/>
      <c r="C151" s="2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28"/>
      <c r="B152" s="115"/>
      <c r="C152" s="2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28"/>
      <c r="B153" s="115"/>
      <c r="C153" s="2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28"/>
      <c r="B154" s="115"/>
      <c r="C154" s="2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28"/>
      <c r="B155" s="115"/>
      <c r="C155" s="2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28"/>
      <c r="B156" s="115"/>
      <c r="C156" s="2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28"/>
      <c r="B157" s="115"/>
      <c r="C157" s="2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28"/>
      <c r="B158" s="115"/>
      <c r="C158" s="2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28"/>
      <c r="B159" s="115"/>
      <c r="C159" s="2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28"/>
      <c r="B160" s="115"/>
      <c r="C160" s="2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28"/>
      <c r="B161" s="115"/>
      <c r="C161" s="2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28"/>
      <c r="B162" s="115"/>
      <c r="C162" s="2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28"/>
      <c r="B163" s="115"/>
      <c r="C163" s="2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28"/>
      <c r="B164" s="115"/>
      <c r="C164" s="2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28"/>
      <c r="B165" s="115"/>
      <c r="C165" s="2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28"/>
      <c r="B166" s="115"/>
      <c r="C166" s="2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28"/>
      <c r="B167" s="115"/>
      <c r="C167" s="2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28"/>
      <c r="B168" s="115"/>
      <c r="C168" s="2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28"/>
      <c r="B169" s="115"/>
      <c r="C169" s="2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28"/>
      <c r="B170" s="115"/>
      <c r="C170" s="2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28"/>
      <c r="B171" s="115"/>
      <c r="C171" s="2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28"/>
      <c r="B172" s="115"/>
      <c r="C172" s="2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28"/>
      <c r="B173" s="115"/>
      <c r="C173" s="2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28"/>
      <c r="B174" s="115"/>
      <c r="C174" s="2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28"/>
      <c r="B175" s="115"/>
      <c r="C175" s="2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28"/>
      <c r="B176" s="115"/>
      <c r="C176" s="2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28"/>
      <c r="B177" s="115"/>
      <c r="C177" s="2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28"/>
      <c r="B178" s="115"/>
      <c r="C178" s="2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28"/>
      <c r="B179" s="115"/>
      <c r="C179" s="2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28"/>
      <c r="B180" s="115"/>
      <c r="C180" s="2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28"/>
      <c r="B181" s="115"/>
      <c r="C181" s="2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28"/>
      <c r="B182" s="115"/>
      <c r="C182" s="2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28"/>
      <c r="B183" s="115"/>
      <c r="C183" s="2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28"/>
      <c r="B184" s="115"/>
      <c r="C184" s="2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28"/>
      <c r="B185" s="115"/>
      <c r="C185" s="2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28"/>
      <c r="B186" s="115"/>
      <c r="C186" s="2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28"/>
      <c r="B187" s="115"/>
      <c r="C187" s="2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28"/>
      <c r="B188" s="115"/>
      <c r="C188" s="2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28"/>
      <c r="B189" s="115"/>
      <c r="C189" s="2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28"/>
      <c r="B190" s="115"/>
      <c r="C190" s="2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28"/>
      <c r="B191" s="115"/>
      <c r="C191" s="2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28"/>
      <c r="B192" s="115"/>
      <c r="C192" s="2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28"/>
      <c r="B193" s="115"/>
      <c r="C193" s="2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28"/>
      <c r="B194" s="115"/>
      <c r="C194" s="2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28"/>
      <c r="B195" s="115"/>
      <c r="C195" s="2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28"/>
      <c r="B196" s="115"/>
      <c r="C196" s="2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28"/>
      <c r="B197" s="115"/>
      <c r="C197" s="2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28"/>
      <c r="B198" s="115"/>
      <c r="C198" s="2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28"/>
      <c r="B199" s="115"/>
      <c r="C199" s="2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28"/>
      <c r="B200" s="115"/>
      <c r="C200" s="2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28"/>
      <c r="B201" s="115"/>
      <c r="C201" s="2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28"/>
      <c r="B202" s="115"/>
      <c r="C202" s="2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28"/>
      <c r="B203" s="115"/>
      <c r="C203" s="2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28"/>
      <c r="B204" s="115"/>
      <c r="C204" s="2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28"/>
      <c r="B205" s="115"/>
      <c r="C205" s="2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28"/>
      <c r="B206" s="115"/>
      <c r="C206" s="2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28"/>
      <c r="B207" s="115"/>
      <c r="C207" s="2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28"/>
      <c r="B208" s="115"/>
      <c r="C208" s="2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28"/>
      <c r="B209" s="115"/>
      <c r="C209" s="2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28"/>
      <c r="B210" s="115"/>
      <c r="C210" s="2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28"/>
      <c r="B211" s="115"/>
      <c r="C211" s="2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28"/>
      <c r="B212" s="115"/>
      <c r="C212" s="2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28"/>
      <c r="B213" s="115"/>
      <c r="C213" s="2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28"/>
      <c r="B214" s="115"/>
      <c r="C214" s="2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28"/>
      <c r="B215" s="115"/>
      <c r="C215" s="2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28"/>
      <c r="B216" s="115"/>
      <c r="C216" s="2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28"/>
      <c r="B217" s="115"/>
      <c r="C217" s="2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28"/>
      <c r="B218" s="115"/>
      <c r="C218" s="2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28"/>
      <c r="B219" s="115"/>
      <c r="C219" s="2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28"/>
      <c r="B220" s="115"/>
      <c r="C220" s="2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28"/>
      <c r="B221" s="115"/>
      <c r="C221" s="2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28"/>
      <c r="B222" s="115"/>
      <c r="C222" s="2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28"/>
      <c r="B223" s="115"/>
      <c r="C223" s="2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28"/>
      <c r="B224" s="115"/>
      <c r="C224" s="2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28"/>
      <c r="B225" s="115"/>
      <c r="C225" s="2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28"/>
      <c r="B226" s="115"/>
      <c r="C226" s="2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28"/>
      <c r="B227" s="115"/>
      <c r="C227" s="2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28"/>
      <c r="B228" s="115"/>
      <c r="C228" s="2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28"/>
      <c r="B229" s="115"/>
      <c r="C229" s="2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28"/>
      <c r="B230" s="115"/>
      <c r="C230" s="2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28"/>
      <c r="B231" s="115"/>
      <c r="C231" s="2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28"/>
      <c r="B232" s="115"/>
      <c r="C232" s="2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28"/>
      <c r="B233" s="115"/>
      <c r="C233" s="2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28"/>
      <c r="B234" s="115"/>
      <c r="C234" s="2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28"/>
      <c r="B235" s="115"/>
      <c r="C235" s="2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28"/>
      <c r="B236" s="115"/>
      <c r="C236" s="2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28"/>
      <c r="B237" s="115"/>
      <c r="C237" s="2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28"/>
      <c r="B238" s="115"/>
      <c r="C238" s="2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28"/>
      <c r="B239" s="115"/>
      <c r="C239" s="2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28"/>
      <c r="B240" s="115"/>
      <c r="C240" s="2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28"/>
      <c r="B241" s="115"/>
      <c r="C241" s="2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28"/>
      <c r="B242" s="115"/>
      <c r="C242" s="2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28"/>
      <c r="B243" s="115"/>
      <c r="C243" s="2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28"/>
      <c r="B244" s="115"/>
      <c r="C244" s="2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28"/>
      <c r="B245" s="115"/>
      <c r="C245" s="2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28"/>
      <c r="B246" s="115"/>
      <c r="C246" s="2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28"/>
      <c r="B247" s="115"/>
      <c r="C247" s="2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28"/>
      <c r="B248" s="115"/>
      <c r="C248" s="2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28"/>
      <c r="B249" s="115"/>
      <c r="C249" s="2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28"/>
      <c r="B250" s="115"/>
      <c r="C250" s="2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28"/>
      <c r="B251" s="115"/>
      <c r="C251" s="2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28"/>
      <c r="B252" s="115"/>
      <c r="C252" s="2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28"/>
      <c r="B253" s="115"/>
      <c r="C253" s="2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28"/>
      <c r="B254" s="115"/>
      <c r="C254" s="2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28"/>
      <c r="B255" s="115"/>
      <c r="C255" s="2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28"/>
      <c r="B256" s="115"/>
      <c r="C256" s="2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28"/>
      <c r="B257" s="115"/>
      <c r="C257" s="2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28"/>
      <c r="B258" s="115"/>
      <c r="C258" s="2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28"/>
      <c r="B259" s="115"/>
      <c r="C259" s="2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28"/>
      <c r="B260" s="115"/>
      <c r="C260" s="2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28"/>
      <c r="B261" s="115"/>
      <c r="C261" s="2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28"/>
      <c r="B262" s="115"/>
      <c r="C262" s="2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28"/>
      <c r="B263" s="115"/>
      <c r="C263" s="2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28"/>
      <c r="B264" s="115"/>
      <c r="C264" s="2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28"/>
      <c r="B265" s="115"/>
      <c r="C265" s="2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28"/>
      <c r="B266" s="115"/>
      <c r="C266" s="2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28"/>
      <c r="B267" s="115"/>
      <c r="C267" s="2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28"/>
      <c r="B268" s="115"/>
      <c r="C268" s="2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28"/>
      <c r="B269" s="115"/>
      <c r="C269" s="2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28"/>
      <c r="B270" s="115"/>
      <c r="C270" s="2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28"/>
      <c r="B271" s="115"/>
      <c r="C271" s="2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28"/>
      <c r="B272" s="115"/>
      <c r="C272" s="2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28"/>
      <c r="B273" s="115"/>
      <c r="C273" s="2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28"/>
      <c r="B274" s="115"/>
      <c r="C274" s="2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28"/>
      <c r="B275" s="115"/>
      <c r="C275" s="2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28"/>
      <c r="B276" s="115"/>
      <c r="C276" s="2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28"/>
      <c r="B277" s="115"/>
      <c r="C277" s="2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28"/>
      <c r="B278" s="115"/>
      <c r="C278" s="2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28"/>
      <c r="B279" s="115"/>
      <c r="C279" s="2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28"/>
      <c r="B280" s="115"/>
      <c r="C280" s="2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28"/>
      <c r="B281" s="115"/>
      <c r="C281" s="2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28"/>
      <c r="B282" s="115"/>
      <c r="C282" s="2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28"/>
      <c r="B283" s="115"/>
      <c r="C283" s="2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28"/>
      <c r="B284" s="115"/>
      <c r="C284" s="2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28"/>
      <c r="B285" s="115"/>
      <c r="C285" s="2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28"/>
      <c r="B286" s="115"/>
      <c r="C286" s="2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28"/>
      <c r="B287" s="115"/>
      <c r="C287" s="2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28"/>
      <c r="B288" s="115"/>
      <c r="C288" s="2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28"/>
      <c r="B289" s="115"/>
      <c r="C289" s="2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28"/>
      <c r="B290" s="115"/>
      <c r="C290" s="2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28"/>
      <c r="B291" s="115"/>
      <c r="C291" s="2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28"/>
      <c r="B292" s="115"/>
      <c r="C292" s="2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28"/>
      <c r="B293" s="115"/>
      <c r="C293" s="2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28"/>
      <c r="B294" s="115"/>
      <c r="C294" s="2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28"/>
      <c r="B295" s="115"/>
      <c r="C295" s="2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28"/>
      <c r="B296" s="115"/>
      <c r="C296" s="2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28"/>
      <c r="B297" s="115"/>
      <c r="C297" s="2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28"/>
      <c r="B298" s="115"/>
      <c r="C298" s="2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28"/>
      <c r="B299" s="115"/>
      <c r="C299" s="2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28"/>
      <c r="B300" s="115"/>
      <c r="C300" s="2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28"/>
      <c r="B301" s="115"/>
      <c r="C301" s="2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28"/>
      <c r="B302" s="115"/>
      <c r="C302" s="2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28"/>
      <c r="B303" s="115"/>
      <c r="C303" s="2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28"/>
      <c r="B304" s="115"/>
      <c r="C304" s="2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28"/>
      <c r="B305" s="115"/>
      <c r="C305" s="2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28"/>
      <c r="B306" s="115"/>
      <c r="C306" s="2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28"/>
      <c r="B307" s="115"/>
      <c r="C307" s="2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28"/>
      <c r="B308" s="115"/>
      <c r="C308" s="2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28"/>
      <c r="B309" s="115"/>
      <c r="C309" s="2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28"/>
      <c r="B310" s="115"/>
      <c r="C310" s="2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28"/>
      <c r="B311" s="115"/>
      <c r="C311" s="2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28"/>
      <c r="B312" s="115"/>
      <c r="C312" s="2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28"/>
      <c r="B313" s="115"/>
      <c r="C313" s="2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28"/>
      <c r="B314" s="115"/>
      <c r="C314" s="2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28"/>
      <c r="B315" s="115"/>
      <c r="C315" s="2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28"/>
      <c r="B316" s="115"/>
      <c r="C316" s="2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28"/>
      <c r="B317" s="115"/>
      <c r="C317" s="2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28"/>
      <c r="B318" s="115"/>
      <c r="C318" s="2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28"/>
      <c r="B319" s="115"/>
      <c r="C319" s="2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28"/>
      <c r="B320" s="115"/>
      <c r="C320" s="2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28"/>
      <c r="B321" s="115"/>
      <c r="C321" s="2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28"/>
      <c r="B322" s="115"/>
      <c r="C322" s="2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28"/>
      <c r="B323" s="115"/>
      <c r="C323" s="2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28"/>
      <c r="B324" s="115"/>
      <c r="C324" s="2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28"/>
      <c r="B325" s="115"/>
      <c r="C325" s="2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28"/>
      <c r="B326" s="115"/>
      <c r="C326" s="2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28"/>
      <c r="B327" s="115"/>
      <c r="C327" s="2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28"/>
      <c r="B328" s="115"/>
      <c r="C328" s="2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28"/>
      <c r="B329" s="115"/>
      <c r="C329" s="2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28"/>
      <c r="B330" s="115"/>
      <c r="C330" s="2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28"/>
      <c r="B331" s="115"/>
      <c r="C331" s="2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28"/>
      <c r="B332" s="115"/>
      <c r="C332" s="2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28"/>
      <c r="B333" s="115"/>
      <c r="C333" s="2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28"/>
      <c r="B334" s="115"/>
      <c r="C334" s="2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28"/>
      <c r="B335" s="115"/>
      <c r="C335" s="2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28"/>
      <c r="B336" s="115"/>
      <c r="C336" s="2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28"/>
      <c r="B337" s="115"/>
      <c r="C337" s="2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28"/>
      <c r="B338" s="115"/>
      <c r="C338" s="2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28"/>
      <c r="B339" s="115"/>
      <c r="C339" s="2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28"/>
      <c r="B340" s="115"/>
      <c r="C340" s="2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28"/>
      <c r="B341" s="115"/>
      <c r="C341" s="2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28"/>
      <c r="B342" s="115"/>
      <c r="C342" s="2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28"/>
      <c r="B343" s="115"/>
      <c r="C343" s="2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28"/>
      <c r="B344" s="115"/>
      <c r="C344" s="2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28"/>
      <c r="B345" s="115"/>
      <c r="C345" s="2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28"/>
      <c r="B346" s="115"/>
      <c r="C346" s="2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28"/>
      <c r="B347" s="115"/>
      <c r="C347" s="2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28"/>
      <c r="B348" s="115"/>
      <c r="C348" s="2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28"/>
      <c r="B349" s="115"/>
      <c r="C349" s="2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28"/>
      <c r="B350" s="115"/>
      <c r="C350" s="2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28"/>
      <c r="B351" s="115"/>
      <c r="C351" s="2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28"/>
      <c r="B352" s="115"/>
      <c r="C352" s="2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28"/>
      <c r="B353" s="115"/>
      <c r="C353" s="2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28"/>
      <c r="B354" s="115"/>
      <c r="C354" s="2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28"/>
      <c r="B355" s="115"/>
      <c r="C355" s="2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28"/>
      <c r="B356" s="115"/>
      <c r="C356" s="2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28"/>
      <c r="B357" s="115"/>
      <c r="C357" s="2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28"/>
      <c r="B358" s="115"/>
      <c r="C358" s="2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28"/>
      <c r="B359" s="115"/>
      <c r="C359" s="2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28"/>
      <c r="B360" s="115"/>
      <c r="C360" s="2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28"/>
      <c r="B361" s="115"/>
      <c r="C361" s="2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28"/>
      <c r="B362" s="115"/>
      <c r="C362" s="2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28"/>
      <c r="B363" s="115"/>
      <c r="C363" s="2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28"/>
      <c r="B364" s="115"/>
      <c r="C364" s="2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28"/>
      <c r="B365" s="115"/>
      <c r="C365" s="2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28"/>
      <c r="B366" s="115"/>
      <c r="C366" s="2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28"/>
      <c r="B367" s="115"/>
      <c r="C367" s="2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28"/>
      <c r="B368" s="115"/>
      <c r="C368" s="2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28"/>
      <c r="B369" s="115"/>
      <c r="C369" s="2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28"/>
      <c r="B370" s="115"/>
      <c r="C370" s="2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28"/>
      <c r="B371" s="115"/>
      <c r="C371" s="2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28"/>
      <c r="B372" s="115"/>
      <c r="C372" s="2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28"/>
      <c r="B373" s="115"/>
      <c r="C373" s="2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28"/>
      <c r="B374" s="115"/>
      <c r="C374" s="2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28"/>
      <c r="B375" s="115"/>
      <c r="C375" s="2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28"/>
      <c r="B376" s="115"/>
      <c r="C376" s="2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28"/>
      <c r="B377" s="115"/>
      <c r="C377" s="2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28"/>
      <c r="B378" s="115"/>
      <c r="C378" s="2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28"/>
      <c r="B379" s="115"/>
      <c r="C379" s="2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28"/>
      <c r="B380" s="115"/>
      <c r="C380" s="2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28"/>
      <c r="B381" s="115"/>
      <c r="C381" s="2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28"/>
      <c r="B382" s="115"/>
      <c r="C382" s="2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28"/>
      <c r="B383" s="115"/>
      <c r="C383" s="2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28"/>
      <c r="B384" s="115"/>
      <c r="C384" s="2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28"/>
      <c r="B385" s="115"/>
      <c r="C385" s="2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28"/>
      <c r="B386" s="115"/>
      <c r="C386" s="2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28"/>
      <c r="B387" s="115"/>
      <c r="C387" s="2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28"/>
      <c r="B388" s="115"/>
      <c r="C388" s="2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28"/>
      <c r="B389" s="115"/>
      <c r="C389" s="2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28"/>
      <c r="B390" s="115"/>
      <c r="C390" s="2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28"/>
      <c r="B391" s="115"/>
      <c r="C391" s="2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28"/>
      <c r="B392" s="115"/>
      <c r="C392" s="2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28"/>
      <c r="B393" s="115"/>
      <c r="C393" s="2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28"/>
      <c r="B394" s="115"/>
      <c r="C394" s="2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28"/>
      <c r="B395" s="115"/>
      <c r="C395" s="2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28"/>
      <c r="B396" s="115"/>
      <c r="C396" s="2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28"/>
      <c r="B397" s="115"/>
      <c r="C397" s="2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28"/>
      <c r="B398" s="115"/>
      <c r="C398" s="2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28"/>
      <c r="B399" s="115"/>
      <c r="C399" s="2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28"/>
      <c r="B400" s="115"/>
      <c r="C400" s="2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28"/>
      <c r="B401" s="115"/>
      <c r="C401" s="2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28"/>
      <c r="B402" s="115"/>
      <c r="C402" s="2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28"/>
      <c r="B403" s="115"/>
      <c r="C403" s="2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28"/>
      <c r="B404" s="115"/>
      <c r="C404" s="2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28"/>
      <c r="B405" s="115"/>
      <c r="C405" s="2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28"/>
      <c r="B406" s="115"/>
      <c r="C406" s="2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28"/>
      <c r="B407" s="115"/>
      <c r="C407" s="2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28"/>
      <c r="B408" s="115"/>
      <c r="C408" s="2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28"/>
      <c r="B409" s="115"/>
      <c r="C409" s="2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28"/>
      <c r="B410" s="115"/>
      <c r="C410" s="2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28"/>
      <c r="B411" s="115"/>
      <c r="C411" s="2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28"/>
      <c r="B412" s="115"/>
      <c r="C412" s="2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28"/>
      <c r="B413" s="115"/>
      <c r="C413" s="2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28"/>
      <c r="B414" s="115"/>
      <c r="C414" s="2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28"/>
      <c r="B415" s="115"/>
      <c r="C415" s="2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28"/>
      <c r="B416" s="115"/>
      <c r="C416" s="2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28"/>
      <c r="B417" s="115"/>
      <c r="C417" s="2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28"/>
      <c r="B418" s="115"/>
      <c r="C418" s="2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28"/>
      <c r="B419" s="115"/>
      <c r="C419" s="2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28"/>
      <c r="B420" s="115"/>
      <c r="C420" s="2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28"/>
      <c r="B421" s="115"/>
      <c r="C421" s="2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28"/>
      <c r="B422" s="115"/>
      <c r="C422" s="2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28"/>
      <c r="B423" s="115"/>
      <c r="C423" s="2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28"/>
      <c r="B424" s="115"/>
      <c r="C424" s="2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28"/>
      <c r="B425" s="115"/>
      <c r="C425" s="2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28"/>
      <c r="B426" s="115"/>
      <c r="C426" s="2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28"/>
      <c r="B427" s="115"/>
      <c r="C427" s="2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28"/>
      <c r="B428" s="115"/>
      <c r="C428" s="2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28"/>
      <c r="B429" s="115"/>
      <c r="C429" s="2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28"/>
      <c r="B430" s="115"/>
      <c r="C430" s="2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28"/>
      <c r="B431" s="115"/>
      <c r="C431" s="2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28"/>
      <c r="B432" s="115"/>
      <c r="C432" s="2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28"/>
      <c r="B433" s="115"/>
      <c r="C433" s="2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28"/>
      <c r="B434" s="115"/>
      <c r="C434" s="2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28"/>
      <c r="B435" s="115"/>
      <c r="C435" s="2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28"/>
      <c r="B436" s="115"/>
      <c r="C436" s="2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28"/>
      <c r="B437" s="115"/>
      <c r="C437" s="2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28"/>
      <c r="B438" s="115"/>
      <c r="C438" s="2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28"/>
      <c r="B439" s="115"/>
      <c r="C439" s="2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28"/>
      <c r="B440" s="115"/>
      <c r="C440" s="2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28"/>
      <c r="B441" s="115"/>
      <c r="C441" s="2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28"/>
      <c r="B442" s="115"/>
      <c r="C442" s="2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28"/>
      <c r="B443" s="115"/>
      <c r="C443" s="2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28"/>
      <c r="B444" s="115"/>
      <c r="C444" s="2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28"/>
      <c r="B445" s="115"/>
      <c r="C445" s="2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28"/>
      <c r="B446" s="115"/>
      <c r="C446" s="2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28"/>
      <c r="B447" s="115"/>
      <c r="C447" s="2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28"/>
      <c r="B448" s="115"/>
      <c r="C448" s="2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28"/>
      <c r="B449" s="115"/>
      <c r="C449" s="2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28"/>
      <c r="B450" s="115"/>
      <c r="C450" s="2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28"/>
      <c r="B451" s="115"/>
      <c r="C451" s="2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28"/>
      <c r="B452" s="115"/>
      <c r="C452" s="2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28"/>
      <c r="B453" s="115"/>
      <c r="C453" s="28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28"/>
      <c r="B454" s="115"/>
      <c r="C454" s="28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28"/>
      <c r="B455" s="115"/>
      <c r="C455" s="28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28"/>
      <c r="B456" s="115"/>
      <c r="C456" s="28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28"/>
      <c r="B457" s="115"/>
      <c r="C457" s="28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28"/>
      <c r="B458" s="115"/>
      <c r="C458" s="28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28"/>
      <c r="B459" s="115"/>
      <c r="C459" s="28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28"/>
      <c r="B460" s="115"/>
      <c r="C460" s="28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28"/>
      <c r="B461" s="115"/>
      <c r="C461" s="28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28"/>
      <c r="B462" s="115"/>
      <c r="C462" s="28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28"/>
      <c r="B463" s="115"/>
      <c r="C463" s="28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28"/>
      <c r="B464" s="115"/>
      <c r="C464" s="28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28"/>
      <c r="B465" s="115"/>
      <c r="C465" s="28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28"/>
      <c r="B466" s="115"/>
      <c r="C466" s="28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28"/>
      <c r="B467" s="115"/>
      <c r="C467" s="28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28"/>
      <c r="B468" s="115"/>
      <c r="C468" s="28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28"/>
      <c r="B469" s="115"/>
      <c r="C469" s="28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28"/>
      <c r="B470" s="115"/>
      <c r="C470" s="28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28"/>
      <c r="B471" s="115"/>
      <c r="C471" s="28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28"/>
      <c r="B472" s="115"/>
      <c r="C472" s="28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28"/>
      <c r="B473" s="115"/>
      <c r="C473" s="28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28"/>
      <c r="B474" s="115"/>
      <c r="C474" s="28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28"/>
      <c r="B475" s="115"/>
      <c r="C475" s="28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28"/>
      <c r="B476" s="115"/>
      <c r="C476" s="28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28"/>
      <c r="B477" s="115"/>
      <c r="C477" s="28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28"/>
      <c r="B478" s="115"/>
      <c r="C478" s="28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28"/>
      <c r="B479" s="115"/>
      <c r="C479" s="28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28"/>
      <c r="B480" s="115"/>
      <c r="C480" s="28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28"/>
      <c r="B481" s="115"/>
      <c r="C481" s="28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28"/>
      <c r="B482" s="115"/>
      <c r="C482" s="28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28"/>
      <c r="B483" s="115"/>
      <c r="C483" s="28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28"/>
      <c r="B484" s="115"/>
      <c r="C484" s="28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28"/>
      <c r="B485" s="115"/>
      <c r="C485" s="28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28"/>
      <c r="B486" s="115"/>
      <c r="C486" s="28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28"/>
      <c r="B487" s="115"/>
      <c r="C487" s="28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28"/>
      <c r="B488" s="115"/>
      <c r="C488" s="28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28"/>
      <c r="B489" s="115"/>
      <c r="C489" s="28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28"/>
      <c r="B490" s="115"/>
      <c r="C490" s="28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28"/>
      <c r="B491" s="115"/>
      <c r="C491" s="28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28"/>
      <c r="B492" s="115"/>
      <c r="C492" s="28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28"/>
      <c r="B493" s="115"/>
      <c r="C493" s="28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28"/>
      <c r="B494" s="115"/>
      <c r="C494" s="28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28"/>
      <c r="B495" s="115"/>
      <c r="C495" s="28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28"/>
      <c r="B496" s="115"/>
      <c r="C496" s="28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28"/>
      <c r="B497" s="115"/>
      <c r="C497" s="28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28"/>
      <c r="B498" s="115"/>
      <c r="C498" s="28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28"/>
      <c r="B499" s="115"/>
      <c r="C499" s="28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28"/>
      <c r="B500" s="115"/>
      <c r="C500" s="28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28"/>
      <c r="B501" s="115"/>
      <c r="C501" s="28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28"/>
      <c r="B502" s="115"/>
      <c r="C502" s="28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28"/>
      <c r="B503" s="115"/>
      <c r="C503" s="28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28"/>
      <c r="B504" s="115"/>
      <c r="C504" s="28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28"/>
      <c r="B505" s="115"/>
      <c r="C505" s="28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28"/>
      <c r="B506" s="115"/>
      <c r="C506" s="28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28"/>
      <c r="B507" s="115"/>
      <c r="C507" s="28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28"/>
      <c r="B508" s="115"/>
      <c r="C508" s="28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28"/>
      <c r="B509" s="115"/>
      <c r="C509" s="28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28"/>
      <c r="B510" s="115"/>
      <c r="C510" s="28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28"/>
      <c r="B511" s="115"/>
      <c r="C511" s="28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28"/>
      <c r="B512" s="115"/>
      <c r="C512" s="28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28"/>
      <c r="B513" s="115"/>
      <c r="C513" s="28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28"/>
      <c r="B514" s="115"/>
      <c r="C514" s="28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28"/>
      <c r="B515" s="115"/>
      <c r="C515" s="28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28"/>
      <c r="B516" s="115"/>
      <c r="C516" s="28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28"/>
      <c r="B517" s="115"/>
      <c r="C517" s="28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28"/>
      <c r="B518" s="115"/>
      <c r="C518" s="28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28"/>
      <c r="B519" s="115"/>
      <c r="C519" s="28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28"/>
      <c r="B520" s="115"/>
      <c r="C520" s="28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28"/>
      <c r="B521" s="115"/>
      <c r="C521" s="28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28"/>
      <c r="B522" s="115"/>
      <c r="C522" s="28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28"/>
      <c r="B523" s="115"/>
      <c r="C523" s="28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28"/>
      <c r="B524" s="115"/>
      <c r="C524" s="28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28"/>
      <c r="B525" s="115"/>
      <c r="C525" s="28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28"/>
      <c r="B526" s="115"/>
      <c r="C526" s="28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28"/>
      <c r="B527" s="115"/>
      <c r="C527" s="28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28"/>
      <c r="B528" s="115"/>
      <c r="C528" s="28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28"/>
      <c r="B529" s="115"/>
      <c r="C529" s="28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28"/>
      <c r="B530" s="115"/>
      <c r="C530" s="28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28"/>
      <c r="B531" s="115"/>
      <c r="C531" s="28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28"/>
      <c r="B532" s="115"/>
      <c r="C532" s="28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28"/>
      <c r="B533" s="115"/>
      <c r="C533" s="28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28"/>
      <c r="B534" s="115"/>
      <c r="C534" s="28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28"/>
      <c r="B535" s="115"/>
      <c r="C535" s="28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28"/>
      <c r="B536" s="115"/>
      <c r="C536" s="28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28"/>
      <c r="B537" s="115"/>
      <c r="C537" s="28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28"/>
      <c r="B538" s="115"/>
      <c r="C538" s="28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28"/>
      <c r="B539" s="115"/>
      <c r="C539" s="28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28"/>
      <c r="B540" s="115"/>
      <c r="C540" s="28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28"/>
      <c r="B541" s="115"/>
      <c r="C541" s="28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28"/>
      <c r="B542" s="115"/>
      <c r="C542" s="28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28"/>
      <c r="B543" s="115"/>
      <c r="C543" s="28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28"/>
      <c r="B544" s="115"/>
      <c r="C544" s="28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28"/>
      <c r="B545" s="115"/>
      <c r="C545" s="28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28"/>
      <c r="B546" s="115"/>
      <c r="C546" s="28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28"/>
      <c r="B547" s="115"/>
      <c r="C547" s="28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28"/>
      <c r="B548" s="115"/>
      <c r="C548" s="28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28"/>
      <c r="B549" s="115"/>
      <c r="C549" s="28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28"/>
      <c r="B550" s="115"/>
      <c r="C550" s="28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28"/>
      <c r="B551" s="115"/>
      <c r="C551" s="28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28"/>
      <c r="B552" s="115"/>
      <c r="C552" s="28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28"/>
      <c r="B553" s="115"/>
      <c r="C553" s="28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28"/>
      <c r="B554" s="115"/>
      <c r="C554" s="28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28"/>
      <c r="B555" s="115"/>
      <c r="C555" s="28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28"/>
      <c r="B556" s="115"/>
      <c r="C556" s="28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28"/>
      <c r="B557" s="115"/>
      <c r="C557" s="28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28"/>
      <c r="B558" s="115"/>
      <c r="C558" s="28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28"/>
      <c r="B559" s="115"/>
      <c r="C559" s="28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28"/>
      <c r="B560" s="115"/>
      <c r="C560" s="28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28"/>
      <c r="B561" s="115"/>
      <c r="C561" s="28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28"/>
      <c r="B562" s="115"/>
      <c r="C562" s="28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28"/>
      <c r="B563" s="115"/>
      <c r="C563" s="28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28"/>
      <c r="B564" s="115"/>
      <c r="C564" s="28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28"/>
      <c r="B565" s="115"/>
      <c r="C565" s="28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28"/>
      <c r="B566" s="115"/>
      <c r="C566" s="28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28"/>
      <c r="B567" s="115"/>
      <c r="C567" s="28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28"/>
      <c r="B568" s="115"/>
      <c r="C568" s="28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28"/>
      <c r="B569" s="115"/>
      <c r="C569" s="28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28"/>
      <c r="B570" s="115"/>
      <c r="C570" s="28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28"/>
      <c r="B571" s="115"/>
      <c r="C571" s="28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28"/>
      <c r="B572" s="115"/>
      <c r="C572" s="28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28"/>
      <c r="B573" s="115"/>
      <c r="C573" s="28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28"/>
      <c r="B574" s="115"/>
      <c r="C574" s="28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28"/>
      <c r="B575" s="115"/>
      <c r="C575" s="28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28"/>
      <c r="B576" s="115"/>
      <c r="C576" s="28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28"/>
      <c r="B577" s="115"/>
      <c r="C577" s="28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28"/>
      <c r="B578" s="115"/>
      <c r="C578" s="28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28"/>
      <c r="B579" s="115"/>
      <c r="C579" s="28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28"/>
      <c r="B580" s="115"/>
      <c r="C580" s="28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28"/>
      <c r="B581" s="115"/>
      <c r="C581" s="28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28"/>
      <c r="B582" s="115"/>
      <c r="C582" s="28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28"/>
      <c r="B583" s="115"/>
      <c r="C583" s="28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28"/>
      <c r="B584" s="115"/>
      <c r="C584" s="28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28"/>
      <c r="B585" s="115"/>
      <c r="C585" s="28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28"/>
      <c r="B586" s="115"/>
      <c r="C586" s="28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28"/>
      <c r="B587" s="115"/>
      <c r="C587" s="28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28"/>
      <c r="B588" s="115"/>
      <c r="C588" s="28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28"/>
      <c r="B589" s="115"/>
      <c r="C589" s="28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28"/>
      <c r="B590" s="115"/>
      <c r="C590" s="28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28"/>
      <c r="B591" s="115"/>
      <c r="C591" s="28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28"/>
      <c r="B592" s="115"/>
      <c r="C592" s="28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28"/>
      <c r="B593" s="115"/>
      <c r="C593" s="28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28"/>
      <c r="B594" s="115"/>
      <c r="C594" s="28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28"/>
      <c r="B595" s="115"/>
      <c r="C595" s="28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28"/>
      <c r="B596" s="115"/>
      <c r="C596" s="28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28"/>
      <c r="B597" s="115"/>
      <c r="C597" s="28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28"/>
      <c r="B598" s="115"/>
      <c r="C598" s="28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28"/>
      <c r="B599" s="115"/>
      <c r="C599" s="28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28"/>
      <c r="B600" s="115"/>
      <c r="C600" s="28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28"/>
      <c r="B601" s="115"/>
      <c r="C601" s="28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28"/>
      <c r="B602" s="115"/>
      <c r="C602" s="28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28"/>
      <c r="B603" s="115"/>
      <c r="C603" s="28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28"/>
      <c r="B604" s="115"/>
      <c r="C604" s="28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28"/>
      <c r="B605" s="115"/>
      <c r="C605" s="28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28"/>
      <c r="B606" s="115"/>
      <c r="C606" s="28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28"/>
      <c r="B607" s="115"/>
      <c r="C607" s="28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28"/>
      <c r="B608" s="115"/>
      <c r="C608" s="28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28"/>
      <c r="B609" s="115"/>
      <c r="C609" s="28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28"/>
      <c r="B610" s="115"/>
      <c r="C610" s="28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28"/>
      <c r="B611" s="115"/>
      <c r="C611" s="28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28"/>
      <c r="B612" s="115"/>
      <c r="C612" s="28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28"/>
      <c r="B613" s="115"/>
      <c r="C613" s="28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28"/>
      <c r="B614" s="115"/>
      <c r="C614" s="28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28"/>
      <c r="B615" s="115"/>
      <c r="C615" s="28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28"/>
      <c r="B616" s="115"/>
      <c r="C616" s="28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28"/>
      <c r="B617" s="115"/>
      <c r="C617" s="28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28"/>
      <c r="B618" s="115"/>
      <c r="C618" s="28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28"/>
      <c r="B619" s="115"/>
      <c r="C619" s="28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28"/>
      <c r="B620" s="115"/>
      <c r="C620" s="28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28"/>
      <c r="B621" s="115"/>
      <c r="C621" s="28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28"/>
      <c r="B622" s="115"/>
      <c r="C622" s="28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28"/>
      <c r="B623" s="115"/>
      <c r="C623" s="28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28"/>
      <c r="B624" s="115"/>
      <c r="C624" s="28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28"/>
      <c r="B625" s="115"/>
      <c r="C625" s="28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28"/>
      <c r="B626" s="115"/>
      <c r="C626" s="28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28"/>
      <c r="B627" s="115"/>
      <c r="C627" s="28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28"/>
      <c r="B628" s="115"/>
      <c r="C628" s="28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28"/>
      <c r="B629" s="115"/>
      <c r="C629" s="28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28"/>
      <c r="B630" s="115"/>
      <c r="C630" s="28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28"/>
      <c r="B631" s="115"/>
      <c r="C631" s="28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28"/>
      <c r="B632" s="115"/>
      <c r="C632" s="28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28"/>
      <c r="B633" s="115"/>
      <c r="C633" s="28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28"/>
      <c r="B634" s="115"/>
      <c r="C634" s="28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28"/>
      <c r="B635" s="115"/>
      <c r="C635" s="28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28"/>
      <c r="B636" s="115"/>
      <c r="C636" s="28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28"/>
      <c r="B637" s="115"/>
      <c r="C637" s="28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28"/>
      <c r="B638" s="115"/>
      <c r="C638" s="28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28"/>
      <c r="B639" s="115"/>
      <c r="C639" s="28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28"/>
      <c r="B640" s="115"/>
      <c r="C640" s="28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28"/>
      <c r="B641" s="115"/>
      <c r="C641" s="28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28"/>
      <c r="B642" s="115"/>
      <c r="C642" s="28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28"/>
      <c r="B643" s="115"/>
      <c r="C643" s="28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28"/>
      <c r="B644" s="115"/>
      <c r="C644" s="28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28"/>
      <c r="B645" s="115"/>
      <c r="C645" s="28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28"/>
      <c r="B646" s="115"/>
      <c r="C646" s="28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28"/>
      <c r="B647" s="115"/>
      <c r="C647" s="28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28"/>
      <c r="B648" s="115"/>
      <c r="C648" s="28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28"/>
      <c r="B649" s="115"/>
      <c r="C649" s="28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28"/>
      <c r="B650" s="115"/>
      <c r="C650" s="28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28"/>
      <c r="B651" s="115"/>
      <c r="C651" s="28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28"/>
      <c r="B652" s="115"/>
      <c r="C652" s="28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28"/>
      <c r="B653" s="115"/>
      <c r="C653" s="28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28"/>
      <c r="B654" s="115"/>
      <c r="C654" s="28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28"/>
      <c r="B655" s="115"/>
      <c r="C655" s="28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28"/>
      <c r="B656" s="115"/>
      <c r="C656" s="28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28"/>
      <c r="B657" s="115"/>
      <c r="C657" s="28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28"/>
      <c r="B658" s="115"/>
      <c r="C658" s="28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28"/>
      <c r="B659" s="115"/>
      <c r="C659" s="28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28"/>
      <c r="B660" s="115"/>
      <c r="C660" s="28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28"/>
      <c r="B661" s="115"/>
      <c r="C661" s="28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28"/>
      <c r="B662" s="115"/>
      <c r="C662" s="28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28"/>
      <c r="B663" s="115"/>
      <c r="C663" s="28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28"/>
      <c r="B664" s="115"/>
      <c r="C664" s="28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28"/>
      <c r="B665" s="115"/>
      <c r="C665" s="28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28"/>
      <c r="B666" s="115"/>
      <c r="C666" s="28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28"/>
      <c r="B667" s="115"/>
      <c r="C667" s="28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28"/>
      <c r="B668" s="115"/>
      <c r="C668" s="28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28"/>
      <c r="B669" s="115"/>
      <c r="C669" s="28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28"/>
      <c r="B670" s="115"/>
      <c r="C670" s="28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28"/>
      <c r="B671" s="115"/>
      <c r="C671" s="28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28"/>
      <c r="B672" s="115"/>
      <c r="C672" s="28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28"/>
      <c r="B673" s="115"/>
      <c r="C673" s="28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28"/>
      <c r="B674" s="115"/>
      <c r="C674" s="28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28"/>
      <c r="B675" s="115"/>
      <c r="C675" s="28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28"/>
      <c r="B676" s="115"/>
      <c r="C676" s="28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28"/>
      <c r="B677" s="115"/>
      <c r="C677" s="28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28"/>
      <c r="B678" s="115"/>
      <c r="C678" s="28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28"/>
      <c r="B679" s="115"/>
      <c r="C679" s="28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28"/>
      <c r="B680" s="115"/>
      <c r="C680" s="28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28"/>
      <c r="B681" s="115"/>
      <c r="C681" s="28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28"/>
      <c r="B682" s="115"/>
      <c r="C682" s="28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28"/>
      <c r="B683" s="115"/>
      <c r="C683" s="28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28"/>
      <c r="B684" s="115"/>
      <c r="C684" s="28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28"/>
      <c r="B685" s="115"/>
      <c r="C685" s="28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28"/>
      <c r="B686" s="115"/>
      <c r="C686" s="28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28"/>
      <c r="B687" s="115"/>
      <c r="C687" s="28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28"/>
      <c r="B688" s="115"/>
      <c r="C688" s="28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28"/>
      <c r="B689" s="115"/>
      <c r="C689" s="28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28"/>
      <c r="B690" s="115"/>
      <c r="C690" s="28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28"/>
      <c r="B691" s="115"/>
      <c r="C691" s="28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28"/>
      <c r="B692" s="115"/>
      <c r="C692" s="28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28"/>
      <c r="B693" s="115"/>
      <c r="C693" s="28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28"/>
      <c r="B694" s="115"/>
      <c r="C694" s="28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28"/>
      <c r="B695" s="115"/>
      <c r="C695" s="28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28"/>
      <c r="B696" s="115"/>
      <c r="C696" s="28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28"/>
      <c r="B697" s="115"/>
      <c r="C697" s="28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28"/>
      <c r="B698" s="115"/>
      <c r="C698" s="28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28"/>
      <c r="B699" s="115"/>
      <c r="C699" s="28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28"/>
      <c r="B700" s="115"/>
      <c r="C700" s="28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28"/>
      <c r="B701" s="115"/>
      <c r="C701" s="28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28"/>
      <c r="B702" s="115"/>
      <c r="C702" s="28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28"/>
      <c r="B703" s="115"/>
      <c r="C703" s="28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28"/>
      <c r="B704" s="115"/>
      <c r="C704" s="28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28"/>
      <c r="B705" s="115"/>
      <c r="C705" s="28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28"/>
      <c r="B706" s="115"/>
      <c r="C706" s="28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28"/>
      <c r="B707" s="115"/>
      <c r="C707" s="28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28"/>
      <c r="B708" s="115"/>
      <c r="C708" s="28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28"/>
      <c r="B709" s="115"/>
      <c r="C709" s="28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28"/>
      <c r="B710" s="115"/>
      <c r="C710" s="28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28"/>
      <c r="B711" s="115"/>
      <c r="C711" s="28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28"/>
      <c r="B712" s="115"/>
      <c r="C712" s="28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28"/>
      <c r="B713" s="115"/>
      <c r="C713" s="28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28"/>
      <c r="B714" s="115"/>
      <c r="C714" s="28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28"/>
      <c r="B715" s="115"/>
      <c r="C715" s="28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28"/>
      <c r="B716" s="115"/>
      <c r="C716" s="28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28"/>
      <c r="B717" s="115"/>
      <c r="C717" s="28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28"/>
      <c r="B718" s="115"/>
      <c r="C718" s="28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28"/>
      <c r="B719" s="115"/>
      <c r="C719" s="28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28"/>
      <c r="B720" s="115"/>
      <c r="C720" s="28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28"/>
      <c r="B721" s="115"/>
      <c r="C721" s="28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28"/>
      <c r="B722" s="115"/>
      <c r="C722" s="28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28"/>
      <c r="B723" s="115"/>
      <c r="C723" s="28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28"/>
      <c r="B724" s="115"/>
      <c r="C724" s="28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28"/>
      <c r="B725" s="115"/>
      <c r="C725" s="28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28"/>
      <c r="B726" s="115"/>
      <c r="C726" s="28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28"/>
      <c r="B727" s="115"/>
      <c r="C727" s="28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28"/>
      <c r="B728" s="115"/>
      <c r="C728" s="28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28"/>
      <c r="B729" s="115"/>
      <c r="C729" s="28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28"/>
      <c r="B730" s="115"/>
      <c r="C730" s="28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28"/>
      <c r="B731" s="115"/>
      <c r="C731" s="28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28"/>
      <c r="B732" s="115"/>
      <c r="C732" s="28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28"/>
      <c r="B733" s="115"/>
      <c r="C733" s="28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28"/>
      <c r="B734" s="115"/>
      <c r="C734" s="28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28"/>
      <c r="B735" s="115"/>
      <c r="C735" s="28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28"/>
      <c r="B736" s="115"/>
      <c r="C736" s="28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28"/>
      <c r="B737" s="115"/>
      <c r="C737" s="28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28"/>
      <c r="B738" s="115"/>
      <c r="C738" s="28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28"/>
      <c r="B739" s="115"/>
      <c r="C739" s="28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28"/>
      <c r="B740" s="115"/>
      <c r="C740" s="28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28"/>
      <c r="B741" s="115"/>
      <c r="C741" s="28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28"/>
      <c r="B742" s="115"/>
      <c r="C742" s="28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28"/>
      <c r="B743" s="115"/>
      <c r="C743" s="28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28"/>
      <c r="B744" s="115"/>
      <c r="C744" s="28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28"/>
      <c r="B745" s="115"/>
      <c r="C745" s="28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28"/>
      <c r="B746" s="115"/>
      <c r="C746" s="28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28"/>
      <c r="B747" s="115"/>
      <c r="C747" s="28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28"/>
      <c r="B748" s="115"/>
      <c r="C748" s="28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28"/>
      <c r="B749" s="115"/>
      <c r="C749" s="28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28"/>
      <c r="B750" s="115"/>
      <c r="C750" s="28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28"/>
      <c r="B751" s="115"/>
      <c r="C751" s="28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28"/>
      <c r="B752" s="115"/>
      <c r="C752" s="28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28"/>
      <c r="B753" s="115"/>
      <c r="C753" s="28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28"/>
      <c r="B754" s="115"/>
      <c r="C754" s="28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28"/>
      <c r="B755" s="115"/>
      <c r="C755" s="28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28"/>
      <c r="B756" s="115"/>
      <c r="C756" s="28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28"/>
      <c r="B757" s="115"/>
      <c r="C757" s="28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28"/>
      <c r="B758" s="115"/>
      <c r="C758" s="28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28"/>
      <c r="B759" s="115"/>
      <c r="C759" s="28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28"/>
      <c r="B760" s="115"/>
      <c r="C760" s="28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28"/>
      <c r="B761" s="115"/>
      <c r="C761" s="28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28"/>
      <c r="B762" s="115"/>
      <c r="C762" s="28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28"/>
      <c r="B763" s="115"/>
      <c r="C763" s="28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28"/>
      <c r="B764" s="115"/>
      <c r="C764" s="28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28"/>
      <c r="B765" s="115"/>
      <c r="C765" s="28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28"/>
      <c r="B766" s="115"/>
      <c r="C766" s="28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28"/>
      <c r="B767" s="115"/>
      <c r="C767" s="28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28"/>
      <c r="B768" s="115"/>
      <c r="C768" s="28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28"/>
      <c r="B769" s="115"/>
      <c r="C769" s="28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28"/>
      <c r="B770" s="115"/>
      <c r="C770" s="28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28"/>
      <c r="B771" s="115"/>
      <c r="C771" s="28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28"/>
      <c r="B772" s="115"/>
      <c r="C772" s="28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28"/>
      <c r="B773" s="115"/>
      <c r="C773" s="28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28"/>
      <c r="B774" s="115"/>
      <c r="C774" s="28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28"/>
      <c r="B775" s="115"/>
      <c r="C775" s="28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28"/>
      <c r="B776" s="115"/>
      <c r="C776" s="28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28"/>
      <c r="B777" s="115"/>
      <c r="C777" s="28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28"/>
      <c r="B778" s="115"/>
      <c r="C778" s="28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28"/>
      <c r="B779" s="115"/>
      <c r="C779" s="28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28"/>
      <c r="B780" s="115"/>
      <c r="C780" s="28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28"/>
      <c r="B781" s="115"/>
      <c r="C781" s="28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28"/>
      <c r="B782" s="115"/>
      <c r="C782" s="28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28"/>
      <c r="B783" s="115"/>
      <c r="C783" s="28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28"/>
      <c r="B784" s="115"/>
      <c r="C784" s="28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28"/>
      <c r="B785" s="115"/>
      <c r="C785" s="28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28"/>
      <c r="B786" s="115"/>
      <c r="C786" s="28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28"/>
      <c r="B787" s="115"/>
      <c r="C787" s="28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28"/>
      <c r="B788" s="115"/>
      <c r="C788" s="28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28"/>
      <c r="B789" s="115"/>
      <c r="C789" s="28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28"/>
      <c r="B790" s="115"/>
      <c r="C790" s="28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28"/>
      <c r="B791" s="115"/>
      <c r="C791" s="28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28"/>
      <c r="B792" s="115"/>
      <c r="C792" s="28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28"/>
      <c r="B793" s="115"/>
      <c r="C793" s="28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28"/>
      <c r="B794" s="115"/>
      <c r="C794" s="28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28"/>
      <c r="B795" s="115"/>
      <c r="C795" s="28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28"/>
      <c r="B796" s="115"/>
      <c r="C796" s="28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28"/>
      <c r="B797" s="115"/>
      <c r="C797" s="28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28"/>
      <c r="B798" s="115"/>
      <c r="C798" s="28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28"/>
      <c r="B799" s="115"/>
      <c r="C799" s="28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28"/>
      <c r="B800" s="115"/>
      <c r="C800" s="28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28"/>
      <c r="B801" s="115"/>
      <c r="C801" s="28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28"/>
      <c r="B802" s="115"/>
      <c r="C802" s="28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28"/>
      <c r="B803" s="115"/>
      <c r="C803" s="28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28"/>
      <c r="B804" s="115"/>
      <c r="C804" s="28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28"/>
      <c r="B805" s="115"/>
      <c r="C805" s="28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28"/>
      <c r="B806" s="115"/>
      <c r="C806" s="28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28"/>
      <c r="B807" s="115"/>
      <c r="C807" s="28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28"/>
      <c r="B808" s="115"/>
      <c r="C808" s="28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28"/>
      <c r="B809" s="115"/>
      <c r="C809" s="28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28"/>
      <c r="B810" s="115"/>
      <c r="C810" s="28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28"/>
      <c r="B811" s="115"/>
      <c r="C811" s="28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28"/>
      <c r="B812" s="115"/>
      <c r="C812" s="28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28"/>
      <c r="B813" s="115"/>
      <c r="C813" s="28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28"/>
      <c r="B814" s="115"/>
      <c r="C814" s="28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28"/>
      <c r="B815" s="115"/>
      <c r="C815" s="28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28"/>
      <c r="B816" s="115"/>
      <c r="C816" s="28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28"/>
      <c r="B817" s="115"/>
      <c r="C817" s="28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28"/>
      <c r="B818" s="115"/>
      <c r="C818" s="28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28"/>
      <c r="B819" s="115"/>
      <c r="C819" s="28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28"/>
      <c r="B820" s="115"/>
      <c r="C820" s="28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28"/>
      <c r="B821" s="115"/>
      <c r="C821" s="28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28"/>
      <c r="B822" s="115"/>
      <c r="C822" s="28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28"/>
      <c r="B823" s="115"/>
      <c r="C823" s="28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28"/>
      <c r="B824" s="115"/>
      <c r="C824" s="28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28"/>
      <c r="B825" s="115"/>
      <c r="C825" s="28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28"/>
      <c r="B826" s="115"/>
      <c r="C826" s="28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28"/>
      <c r="B827" s="115"/>
      <c r="C827" s="28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28"/>
      <c r="B828" s="115"/>
      <c r="C828" s="28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28"/>
      <c r="B829" s="115"/>
      <c r="C829" s="28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28"/>
      <c r="B830" s="115"/>
      <c r="C830" s="28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28"/>
      <c r="B831" s="115"/>
      <c r="C831" s="28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28"/>
      <c r="B832" s="115"/>
      <c r="C832" s="28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28"/>
      <c r="B833" s="115"/>
      <c r="C833" s="28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28"/>
      <c r="B834" s="115"/>
      <c r="C834" s="28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28"/>
      <c r="B835" s="115"/>
      <c r="C835" s="28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28"/>
      <c r="B836" s="115"/>
      <c r="C836" s="28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28"/>
      <c r="B837" s="115"/>
      <c r="C837" s="28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28"/>
      <c r="B838" s="115"/>
      <c r="C838" s="28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28"/>
      <c r="B839" s="115"/>
      <c r="C839" s="28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28"/>
      <c r="B840" s="115"/>
      <c r="C840" s="28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28"/>
      <c r="B841" s="115"/>
      <c r="C841" s="28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28"/>
      <c r="B842" s="115"/>
      <c r="C842" s="28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28"/>
      <c r="B843" s="115"/>
      <c r="C843" s="28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28"/>
      <c r="B844" s="115"/>
      <c r="C844" s="28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28"/>
      <c r="B845" s="115"/>
      <c r="C845" s="28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28"/>
      <c r="B846" s="115"/>
      <c r="C846" s="28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28"/>
      <c r="B847" s="115"/>
      <c r="C847" s="28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28"/>
      <c r="B848" s="115"/>
      <c r="C848" s="28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28"/>
      <c r="B849" s="115"/>
      <c r="C849" s="28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28"/>
      <c r="B850" s="115"/>
      <c r="C850" s="28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28"/>
      <c r="B851" s="115"/>
      <c r="C851" s="28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28"/>
      <c r="B852" s="115"/>
      <c r="C852" s="28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28"/>
      <c r="B853" s="115"/>
      <c r="C853" s="28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28"/>
      <c r="B854" s="115"/>
      <c r="C854" s="28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28"/>
      <c r="B855" s="115"/>
      <c r="C855" s="28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28"/>
      <c r="B856" s="115"/>
      <c r="C856" s="28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28"/>
      <c r="B857" s="115"/>
      <c r="C857" s="28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28"/>
      <c r="B858" s="115"/>
      <c r="C858" s="28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28"/>
      <c r="B859" s="115"/>
      <c r="C859" s="28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28"/>
      <c r="B860" s="115"/>
      <c r="C860" s="28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28"/>
      <c r="B861" s="115"/>
      <c r="C861" s="28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28"/>
      <c r="B862" s="115"/>
      <c r="C862" s="28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28"/>
      <c r="B863" s="115"/>
      <c r="C863" s="28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28"/>
      <c r="B864" s="115"/>
      <c r="C864" s="28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28"/>
      <c r="B865" s="115"/>
      <c r="C865" s="28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28"/>
      <c r="B866" s="115"/>
      <c r="C866" s="28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28"/>
      <c r="B867" s="115"/>
      <c r="C867" s="28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28"/>
      <c r="B868" s="115"/>
      <c r="C868" s="28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28"/>
      <c r="B869" s="115"/>
      <c r="C869" s="28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28"/>
      <c r="B870" s="115"/>
      <c r="C870" s="28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28"/>
      <c r="B871" s="115"/>
      <c r="C871" s="28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28"/>
      <c r="B872" s="115"/>
      <c r="C872" s="28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28"/>
      <c r="B873" s="115"/>
      <c r="C873" s="28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28"/>
      <c r="B874" s="115"/>
      <c r="C874" s="28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28"/>
      <c r="B875" s="115"/>
      <c r="C875" s="28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28"/>
      <c r="B876" s="115"/>
      <c r="C876" s="28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28"/>
      <c r="B877" s="115"/>
      <c r="C877" s="28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28"/>
      <c r="B878" s="115"/>
      <c r="C878" s="28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28"/>
      <c r="B879" s="115"/>
      <c r="C879" s="28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28"/>
      <c r="B880" s="115"/>
      <c r="C880" s="28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28"/>
      <c r="B881" s="115"/>
      <c r="C881" s="28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28"/>
      <c r="B882" s="115"/>
      <c r="C882" s="28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28"/>
      <c r="B883" s="115"/>
      <c r="C883" s="28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28"/>
      <c r="B884" s="115"/>
      <c r="C884" s="28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28"/>
      <c r="B885" s="115"/>
      <c r="C885" s="28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28"/>
      <c r="B886" s="115"/>
      <c r="C886" s="28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28"/>
      <c r="B887" s="115"/>
      <c r="C887" s="28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28"/>
      <c r="B888" s="115"/>
      <c r="C888" s="28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28"/>
      <c r="B889" s="115"/>
      <c r="C889" s="28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28"/>
      <c r="B890" s="115"/>
      <c r="C890" s="28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28"/>
      <c r="B891" s="115"/>
      <c r="C891" s="28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28"/>
      <c r="B892" s="115"/>
      <c r="C892" s="28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28"/>
      <c r="B893" s="115"/>
      <c r="C893" s="28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28"/>
      <c r="B894" s="115"/>
      <c r="C894" s="28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28"/>
      <c r="B895" s="115"/>
      <c r="C895" s="28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28"/>
      <c r="B896" s="115"/>
      <c r="C896" s="28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28"/>
      <c r="B897" s="115"/>
      <c r="C897" s="28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28"/>
      <c r="B898" s="115"/>
      <c r="C898" s="28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28"/>
      <c r="B899" s="115"/>
      <c r="C899" s="28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28"/>
      <c r="B900" s="115"/>
      <c r="C900" s="28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28"/>
      <c r="B901" s="115"/>
      <c r="C901" s="28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28"/>
      <c r="B902" s="115"/>
      <c r="C902" s="28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28"/>
      <c r="B903" s="115"/>
      <c r="C903" s="28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28"/>
      <c r="B904" s="115"/>
      <c r="C904" s="28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28"/>
      <c r="B905" s="115"/>
      <c r="C905" s="28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28"/>
      <c r="B906" s="115"/>
      <c r="C906" s="28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28"/>
      <c r="B907" s="115"/>
      <c r="C907" s="28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28"/>
      <c r="B908" s="115"/>
      <c r="C908" s="28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28"/>
      <c r="B909" s="115"/>
      <c r="C909" s="28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28"/>
      <c r="B910" s="115"/>
      <c r="C910" s="28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28"/>
      <c r="B911" s="115"/>
      <c r="C911" s="28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28"/>
      <c r="B912" s="115"/>
      <c r="C912" s="28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28"/>
      <c r="B913" s="115"/>
      <c r="C913" s="28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28"/>
      <c r="B914" s="115"/>
      <c r="C914" s="28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28"/>
      <c r="B915" s="115"/>
      <c r="C915" s="28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28"/>
      <c r="B916" s="115"/>
      <c r="C916" s="28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28"/>
      <c r="B917" s="115"/>
      <c r="C917" s="28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28"/>
      <c r="B918" s="115"/>
      <c r="C918" s="28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28"/>
      <c r="B919" s="115"/>
      <c r="C919" s="28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28"/>
      <c r="B920" s="115"/>
      <c r="C920" s="28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28"/>
      <c r="B921" s="115"/>
      <c r="C921" s="28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28"/>
      <c r="B922" s="115"/>
      <c r="C922" s="28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28"/>
      <c r="B923" s="115"/>
      <c r="C923" s="28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28"/>
      <c r="B924" s="115"/>
      <c r="C924" s="28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28"/>
      <c r="B925" s="115"/>
      <c r="C925" s="28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28"/>
      <c r="B926" s="115"/>
      <c r="C926" s="28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28"/>
      <c r="B927" s="115"/>
      <c r="C927" s="28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28"/>
      <c r="B928" s="115"/>
      <c r="C928" s="28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28"/>
      <c r="B929" s="115"/>
      <c r="C929" s="28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28"/>
      <c r="B930" s="115"/>
      <c r="C930" s="28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28"/>
      <c r="B931" s="115"/>
      <c r="C931" s="28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28"/>
      <c r="B932" s="115"/>
      <c r="C932" s="28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28"/>
      <c r="B933" s="115"/>
      <c r="C933" s="28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28"/>
      <c r="B934" s="115"/>
      <c r="C934" s="28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28"/>
      <c r="B935" s="115"/>
      <c r="C935" s="28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28"/>
      <c r="B936" s="115"/>
      <c r="C936" s="28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28"/>
      <c r="B937" s="115"/>
      <c r="C937" s="28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28"/>
      <c r="B938" s="115"/>
      <c r="C938" s="28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28"/>
      <c r="B939" s="115"/>
      <c r="C939" s="28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28"/>
      <c r="B940" s="115"/>
      <c r="C940" s="28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28"/>
      <c r="B941" s="115"/>
      <c r="C941" s="28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28"/>
      <c r="B942" s="115"/>
      <c r="C942" s="28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28"/>
      <c r="B943" s="115"/>
      <c r="C943" s="28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28"/>
      <c r="B944" s="115"/>
      <c r="C944" s="28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28"/>
      <c r="B945" s="115"/>
      <c r="C945" s="28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28"/>
      <c r="B946" s="115"/>
      <c r="C946" s="28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28"/>
      <c r="B947" s="115"/>
      <c r="C947" s="28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28"/>
      <c r="B948" s="115"/>
      <c r="C948" s="28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28"/>
      <c r="B949" s="115"/>
      <c r="C949" s="28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28"/>
      <c r="B950" s="115"/>
      <c r="C950" s="28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28"/>
      <c r="B951" s="115"/>
      <c r="C951" s="28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28"/>
      <c r="B952" s="115"/>
      <c r="C952" s="28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28"/>
      <c r="B953" s="115"/>
      <c r="C953" s="28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28"/>
      <c r="B954" s="115"/>
      <c r="C954" s="28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28"/>
      <c r="B955" s="115"/>
      <c r="C955" s="28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28"/>
      <c r="B956" s="115"/>
      <c r="C956" s="28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  <row r="957" ht="12.75" customHeight="1">
      <c r="A957" s="28"/>
      <c r="B957" s="115"/>
      <c r="C957" s="28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</row>
    <row r="958" ht="12.75" customHeight="1">
      <c r="A958" s="28"/>
      <c r="B958" s="115"/>
      <c r="C958" s="28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</row>
    <row r="959" ht="12.75" customHeight="1">
      <c r="A959" s="28"/>
      <c r="B959" s="115"/>
      <c r="C959" s="28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</row>
    <row r="960" ht="12.75" customHeight="1">
      <c r="A960" s="28"/>
      <c r="B960" s="115"/>
      <c r="C960" s="28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</row>
    <row r="961" ht="12.75" customHeight="1">
      <c r="A961" s="28"/>
      <c r="B961" s="115"/>
      <c r="C961" s="28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</row>
    <row r="962" ht="12.75" customHeight="1">
      <c r="A962" s="28"/>
      <c r="B962" s="115"/>
      <c r="C962" s="28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</row>
    <row r="963" ht="12.75" customHeight="1">
      <c r="A963" s="28"/>
      <c r="B963" s="115"/>
      <c r="C963" s="28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</row>
    <row r="964" ht="12.75" customHeight="1">
      <c r="A964" s="28"/>
      <c r="B964" s="115"/>
      <c r="C964" s="28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</row>
    <row r="965" ht="12.75" customHeight="1">
      <c r="A965" s="28"/>
      <c r="B965" s="115"/>
      <c r="C965" s="28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</row>
    <row r="966" ht="12.75" customHeight="1">
      <c r="A966" s="28"/>
      <c r="B966" s="115"/>
      <c r="C966" s="28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</row>
    <row r="967" ht="12.75" customHeight="1">
      <c r="A967" s="28"/>
      <c r="B967" s="115"/>
      <c r="C967" s="28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</row>
    <row r="968" ht="12.75" customHeight="1">
      <c r="A968" s="28"/>
      <c r="B968" s="115"/>
      <c r="C968" s="28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</row>
    <row r="969" ht="12.75" customHeight="1">
      <c r="A969" s="28"/>
      <c r="B969" s="115"/>
      <c r="C969" s="28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</row>
    <row r="970" ht="12.75" customHeight="1">
      <c r="A970" s="28"/>
      <c r="B970" s="115"/>
      <c r="C970" s="28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</row>
    <row r="971" ht="12.75" customHeight="1">
      <c r="A971" s="28"/>
      <c r="B971" s="115"/>
      <c r="C971" s="28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</row>
    <row r="972" ht="12.75" customHeight="1">
      <c r="A972" s="28"/>
      <c r="B972" s="115"/>
      <c r="C972" s="28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</row>
    <row r="973" ht="12.75" customHeight="1">
      <c r="A973" s="28"/>
      <c r="B973" s="115"/>
      <c r="C973" s="28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</row>
    <row r="974" ht="12.75" customHeight="1">
      <c r="A974" s="28"/>
      <c r="B974" s="115"/>
      <c r="C974" s="28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</row>
    <row r="975" ht="12.75" customHeight="1">
      <c r="A975" s="28"/>
      <c r="B975" s="115"/>
      <c r="C975" s="28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</row>
    <row r="976" ht="12.75" customHeight="1">
      <c r="A976" s="28"/>
      <c r="B976" s="115"/>
      <c r="C976" s="28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</row>
    <row r="977" ht="12.75" customHeight="1">
      <c r="A977" s="28"/>
      <c r="B977" s="115"/>
      <c r="C977" s="28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</row>
    <row r="978" ht="12.75" customHeight="1">
      <c r="A978" s="28"/>
      <c r="B978" s="115"/>
      <c r="C978" s="28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</row>
    <row r="979" ht="12.75" customHeight="1">
      <c r="A979" s="28"/>
      <c r="B979" s="115"/>
      <c r="C979" s="28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</row>
    <row r="980" ht="12.75" customHeight="1">
      <c r="A980" s="28"/>
      <c r="B980" s="115"/>
      <c r="C980" s="28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</row>
    <row r="981" ht="12.75" customHeight="1">
      <c r="A981" s="28"/>
      <c r="B981" s="115"/>
      <c r="C981" s="28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</row>
    <row r="982" ht="12.75" customHeight="1">
      <c r="A982" s="28"/>
      <c r="B982" s="115"/>
      <c r="C982" s="28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</row>
    <row r="983" ht="12.75" customHeight="1">
      <c r="A983" s="28"/>
      <c r="B983" s="115"/>
      <c r="C983" s="28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</row>
    <row r="984" ht="12.75" customHeight="1">
      <c r="A984" s="28"/>
      <c r="B984" s="115"/>
      <c r="C984" s="28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</row>
    <row r="985" ht="12.75" customHeight="1">
      <c r="A985" s="28"/>
      <c r="B985" s="115"/>
      <c r="C985" s="28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</row>
    <row r="986" ht="12.75" customHeight="1">
      <c r="A986" s="28"/>
      <c r="B986" s="115"/>
      <c r="C986" s="28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</row>
    <row r="987" ht="12.75" customHeight="1">
      <c r="A987" s="28"/>
      <c r="B987" s="115"/>
      <c r="C987" s="28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</row>
    <row r="988" ht="12.75" customHeight="1">
      <c r="A988" s="28"/>
      <c r="B988" s="115"/>
      <c r="C988" s="28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</row>
    <row r="989" ht="12.75" customHeight="1">
      <c r="A989" s="28"/>
      <c r="B989" s="115"/>
      <c r="C989" s="28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</row>
    <row r="990" ht="12.75" customHeight="1">
      <c r="A990" s="28"/>
      <c r="B990" s="115"/>
      <c r="C990" s="28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</row>
    <row r="991" ht="12.75" customHeight="1">
      <c r="A991" s="28"/>
      <c r="B991" s="115"/>
      <c r="C991" s="28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</row>
    <row r="992" ht="12.75" customHeight="1">
      <c r="A992" s="28"/>
      <c r="B992" s="115"/>
      <c r="C992" s="28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</row>
    <row r="993" ht="12.75" customHeight="1">
      <c r="A993" s="28"/>
      <c r="B993" s="115"/>
      <c r="C993" s="28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</row>
    <row r="994" ht="12.75" customHeight="1">
      <c r="A994" s="28"/>
      <c r="B994" s="115"/>
      <c r="C994" s="28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</row>
    <row r="995" ht="12.75" customHeight="1">
      <c r="A995" s="28"/>
      <c r="B995" s="115"/>
      <c r="C995" s="28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</row>
    <row r="996" ht="12.75" customHeight="1">
      <c r="A996" s="28"/>
      <c r="B996" s="115"/>
      <c r="C996" s="28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</row>
    <row r="997" ht="12.75" customHeight="1">
      <c r="A997" s="28"/>
      <c r="B997" s="115"/>
      <c r="C997" s="28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</row>
    <row r="998" ht="12.75" customHeight="1">
      <c r="A998" s="28"/>
      <c r="B998" s="115"/>
      <c r="C998" s="28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</row>
    <row r="999" ht="12.75" customHeight="1">
      <c r="A999" s="28"/>
      <c r="B999" s="115"/>
      <c r="C999" s="28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</row>
    <row r="1000" ht="12.75" customHeight="1">
      <c r="A1000" s="28"/>
      <c r="B1000" s="115"/>
      <c r="C1000" s="28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</row>
    <row r="1001" ht="12.75" customHeight="1">
      <c r="A1001" s="28"/>
      <c r="B1001" s="115"/>
      <c r="C1001" s="28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</row>
    <row r="1002" ht="12.75" customHeight="1">
      <c r="A1002" s="28"/>
      <c r="B1002" s="115"/>
      <c r="C1002" s="28"/>
      <c r="D1002" s="109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</row>
  </sheetData>
  <mergeCells count="18">
    <mergeCell ref="A2:C2"/>
    <mergeCell ref="D2:D3"/>
    <mergeCell ref="D11:D12"/>
    <mergeCell ref="E2:E3"/>
    <mergeCell ref="E11:E12"/>
    <mergeCell ref="A10:E10"/>
    <mergeCell ref="A1:C1"/>
    <mergeCell ref="A41:E41"/>
    <mergeCell ref="A40:E40"/>
    <mergeCell ref="A43:E43"/>
    <mergeCell ref="A42:E42"/>
    <mergeCell ref="D30:D31"/>
    <mergeCell ref="E30:E31"/>
    <mergeCell ref="E20:E21"/>
    <mergeCell ref="D20:D21"/>
    <mergeCell ref="A29:E29"/>
    <mergeCell ref="A19:E19"/>
    <mergeCell ref="A39:E3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3" t="s">
        <v>1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20.25" customHeight="1">
      <c r="A2" s="6" t="s">
        <v>2</v>
      </c>
      <c r="B2" s="8"/>
      <c r="C2" s="9"/>
      <c r="D2" s="11" t="s">
        <v>3</v>
      </c>
      <c r="E2" s="14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20.25" customHeight="1">
      <c r="A3" s="16" t="s">
        <v>5</v>
      </c>
      <c r="B3" s="17" t="s">
        <v>6</v>
      </c>
      <c r="C3" s="17" t="s">
        <v>7</v>
      </c>
      <c r="D3" s="19"/>
      <c r="E3" s="2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23.25" customHeight="1">
      <c r="A4" s="23" t="s">
        <v>8</v>
      </c>
      <c r="B4" s="23" t="s">
        <v>10</v>
      </c>
      <c r="C4" s="23" t="s">
        <v>11</v>
      </c>
      <c r="D4" s="26" t="str">
        <f>HYPERLINK("https://docs.google.com/a/bethel.edu/document/d/1bYgxys_nLKTujB_p_2eq7PpIhP-dICTuXxV4ZiiMTpA/edit?usp=sharing","PHASE 1: EXPLORE ")</f>
        <v>PHASE 1: EXPLORE </v>
      </c>
      <c r="E4" s="27" t="s">
        <v>12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ht="23.25" customHeight="1">
      <c r="A5" s="30" t="s">
        <v>14</v>
      </c>
      <c r="B5" s="31"/>
      <c r="C5" s="30" t="s">
        <v>15</v>
      </c>
      <c r="D5" s="33" t="s">
        <v>16</v>
      </c>
      <c r="E5" s="34" t="s">
        <v>18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ht="23.25" customHeight="1">
      <c r="A6" s="30" t="s">
        <v>19</v>
      </c>
      <c r="B6" s="38"/>
      <c r="C6" s="30" t="s">
        <v>26</v>
      </c>
      <c r="D6" s="37" t="s">
        <v>21</v>
      </c>
      <c r="E6" s="27" t="s">
        <v>22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ht="23.25" customHeight="1">
      <c r="A7" s="30" t="s">
        <v>17</v>
      </c>
      <c r="B7" s="38"/>
      <c r="C7" s="30" t="s">
        <v>23</v>
      </c>
      <c r="D7" s="37" t="s">
        <v>25</v>
      </c>
      <c r="E7" s="3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ht="23.25" customHeight="1">
      <c r="A8" s="43">
        <v>14.0</v>
      </c>
      <c r="B8" s="43">
        <v>4.0</v>
      </c>
      <c r="C8" s="43">
        <v>12.0</v>
      </c>
      <c r="D8" s="37" t="s">
        <v>27</v>
      </c>
      <c r="E8" s="3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ht="20.25" customHeight="1">
      <c r="A9" s="45" t="s">
        <v>28</v>
      </c>
      <c r="B9" s="47"/>
      <c r="C9" s="47"/>
      <c r="D9" s="47"/>
      <c r="E9" s="4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20.25" customHeight="1">
      <c r="A10" s="51"/>
      <c r="B10" s="52" t="s">
        <v>2</v>
      </c>
      <c r="C10" s="52"/>
      <c r="D10" s="54" t="s">
        <v>3</v>
      </c>
      <c r="E10" s="55" t="s">
        <v>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23.25" customHeight="1">
      <c r="A11" s="56" t="s">
        <v>29</v>
      </c>
      <c r="B11" s="57" t="s">
        <v>30</v>
      </c>
      <c r="C11" s="57" t="s">
        <v>31</v>
      </c>
      <c r="D11" s="58"/>
      <c r="E11" s="5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ht="23.25" customHeight="1">
      <c r="A12" s="23" t="s">
        <v>32</v>
      </c>
      <c r="B12" s="23" t="s">
        <v>33</v>
      </c>
      <c r="C12" s="23" t="s">
        <v>34</v>
      </c>
      <c r="D12" s="60" t="str">
        <f>HYPERLINK("https://docs.google.com/a/bethel.edu/document/d/1bYgxys_nLKTujB_p_2eq7PpIhP-dICTuXxV4ZiiMTpA/edit?usp=sharing","PHASE 1&amp;2: EXPLORE/EXPERIENCE")</f>
        <v>PHASE 1&amp;2: EXPLORE/EXPERIENCE</v>
      </c>
      <c r="E12" s="61" t="s">
        <v>35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ht="23.25" customHeight="1">
      <c r="A13" s="30" t="s">
        <v>36</v>
      </c>
      <c r="B13" s="30" t="s">
        <v>37</v>
      </c>
      <c r="C13" s="30" t="s">
        <v>38</v>
      </c>
      <c r="D13" s="33" t="s">
        <v>39</v>
      </c>
      <c r="E13" s="62" t="s">
        <v>40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ht="23.25" customHeight="1">
      <c r="A14" s="30" t="s">
        <v>41</v>
      </c>
      <c r="B14" s="38"/>
      <c r="C14" s="30" t="s">
        <v>42</v>
      </c>
      <c r="D14" s="37" t="s">
        <v>43</v>
      </c>
      <c r="E14" s="64" t="s">
        <v>44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ht="23.25" customHeight="1">
      <c r="A15" s="30" t="s">
        <v>46</v>
      </c>
      <c r="B15" s="38"/>
      <c r="C15" s="30" t="s">
        <v>47</v>
      </c>
      <c r="D15" s="37" t="s">
        <v>48</v>
      </c>
      <c r="E15" s="66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ht="23.25" customHeight="1">
      <c r="A16" s="67"/>
      <c r="B16" s="67"/>
      <c r="C16" s="67"/>
      <c r="D16" s="37" t="s">
        <v>52</v>
      </c>
      <c r="E16" s="66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ht="23.25" customHeight="1">
      <c r="A17" s="43">
        <v>14.0</v>
      </c>
      <c r="B17" s="43">
        <v>4.0</v>
      </c>
      <c r="C17" s="43">
        <v>13.0</v>
      </c>
      <c r="D17" s="37" t="s">
        <v>53</v>
      </c>
      <c r="E17" s="66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ht="20.25" customHeight="1">
      <c r="A18" s="68" t="s">
        <v>54</v>
      </c>
      <c r="B18" s="47"/>
      <c r="C18" s="47"/>
      <c r="D18" s="47"/>
      <c r="E18" s="4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ht="20.25" customHeight="1">
      <c r="A19" s="69"/>
      <c r="B19" s="70" t="s">
        <v>2</v>
      </c>
      <c r="C19" s="70"/>
      <c r="D19" s="71" t="s">
        <v>3</v>
      </c>
      <c r="E19" s="72" t="s">
        <v>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23.25" customHeight="1">
      <c r="A20" s="73" t="s">
        <v>55</v>
      </c>
      <c r="B20" s="74" t="s">
        <v>56</v>
      </c>
      <c r="C20" s="74" t="s">
        <v>57</v>
      </c>
      <c r="D20" s="58"/>
      <c r="E20" s="5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ht="23.25" customHeight="1">
      <c r="A21" s="23" t="s">
        <v>58</v>
      </c>
      <c r="B21" s="23" t="s">
        <v>59</v>
      </c>
      <c r="C21" s="23" t="s">
        <v>60</v>
      </c>
      <c r="D21" s="75" t="str">
        <f>HYPERLINK("https://docs.google.com/a/bethel.edu/document/d/1bYgxys_nLKTujB_p_2eq7PpIhP-dICTuXxV4ZiiMTpA/edit?usp=sharing","PHASE 2: EXPERIENCE")</f>
        <v>PHASE 2: EXPERIENCE</v>
      </c>
      <c r="E21" s="76" t="s">
        <v>62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ht="23.25" customHeight="1">
      <c r="A22" s="30" t="s">
        <v>63</v>
      </c>
      <c r="B22" s="38"/>
      <c r="C22" s="30" t="s">
        <v>64</v>
      </c>
      <c r="D22" s="78" t="s">
        <v>65</v>
      </c>
      <c r="E22" s="79" t="s">
        <v>66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ht="23.25" customHeight="1">
      <c r="A23" s="30" t="s">
        <v>67</v>
      </c>
      <c r="B23" s="38"/>
      <c r="C23" s="30" t="s">
        <v>68</v>
      </c>
      <c r="D23" s="81" t="s">
        <v>69</v>
      </c>
      <c r="E23" s="82" t="s">
        <v>70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ht="23.25" customHeight="1">
      <c r="A24" s="30" t="s">
        <v>71</v>
      </c>
      <c r="B24" s="38"/>
      <c r="C24" s="30" t="s">
        <v>72</v>
      </c>
      <c r="D24" s="83" t="s">
        <v>73</v>
      </c>
      <c r="E24" s="79" t="s">
        <v>74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ht="23.25" customHeight="1">
      <c r="A25" s="30" t="s">
        <v>50</v>
      </c>
      <c r="B25" s="38"/>
      <c r="C25" s="30" t="s">
        <v>76</v>
      </c>
      <c r="D25" s="81" t="s">
        <v>77</v>
      </c>
      <c r="E25" s="3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ht="23.25" customHeight="1">
      <c r="A26" s="30" t="s">
        <v>75</v>
      </c>
      <c r="B26" s="31"/>
      <c r="C26" s="30" t="s">
        <v>78</v>
      </c>
      <c r="D26" s="81"/>
      <c r="E26" s="3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ht="23.25" customHeight="1">
      <c r="A27" s="43" t="s">
        <v>79</v>
      </c>
      <c r="B27" s="43">
        <v>3.0</v>
      </c>
      <c r="C27" s="43">
        <v>15.0</v>
      </c>
      <c r="D27" s="81" t="s">
        <v>80</v>
      </c>
      <c r="E27" s="3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ht="23.25" customHeight="1">
      <c r="A28" s="87" t="s">
        <v>81</v>
      </c>
      <c r="B28" s="47"/>
      <c r="C28" s="47"/>
      <c r="D28" s="47"/>
      <c r="E28" s="4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ht="23.25" customHeight="1">
      <c r="A29" s="89"/>
      <c r="B29" s="90" t="s">
        <v>2</v>
      </c>
      <c r="C29" s="90"/>
      <c r="D29" s="92" t="s">
        <v>3</v>
      </c>
      <c r="E29" s="93" t="s">
        <v>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ht="23.25" customHeight="1">
      <c r="A30" s="94" t="s">
        <v>83</v>
      </c>
      <c r="B30" s="95" t="s">
        <v>84</v>
      </c>
      <c r="C30" s="95" t="s">
        <v>85</v>
      </c>
      <c r="D30" s="58"/>
      <c r="E30" s="5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ht="23.25" customHeight="1">
      <c r="A31" s="23" t="s">
        <v>61</v>
      </c>
      <c r="B31" s="23" t="s">
        <v>86</v>
      </c>
      <c r="C31" s="23" t="s">
        <v>87</v>
      </c>
      <c r="D31" s="96" t="str">
        <f>HYPERLINK("https://docs.google.com/a/bethel.edu/document/d/1bYgxys_nLKTujB_p_2eq7PpIhP-dICTuXxV4ZiiMTpA/edit?usp=sharing","PHASE 3: EXECUTE")</f>
        <v>PHASE 3: EXECUTE</v>
      </c>
      <c r="E31" s="97" t="s">
        <v>89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ht="23.25" customHeight="1">
      <c r="A32" s="30" t="s">
        <v>88</v>
      </c>
      <c r="B32" s="38"/>
      <c r="C32" s="31"/>
      <c r="D32" s="98" t="s">
        <v>91</v>
      </c>
      <c r="E32" s="99" t="s">
        <v>92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ht="24.75" customHeight="1">
      <c r="A33" s="30" t="s">
        <v>90</v>
      </c>
      <c r="B33" s="38"/>
      <c r="C33" s="31"/>
      <c r="D33" s="100" t="s">
        <v>94</v>
      </c>
      <c r="E33" s="101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</row>
    <row r="34" ht="26.25" customHeight="1">
      <c r="A34" s="30" t="s">
        <v>95</v>
      </c>
      <c r="B34" s="38"/>
      <c r="C34" s="31"/>
      <c r="D34" s="100" t="s">
        <v>96</v>
      </c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ht="26.25" customHeight="1">
      <c r="A35" s="30" t="s">
        <v>97</v>
      </c>
      <c r="B35" s="38"/>
      <c r="C35" s="31"/>
      <c r="D35" s="100" t="s">
        <v>80</v>
      </c>
      <c r="E35" s="39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ht="26.25" customHeight="1">
      <c r="A36" s="43">
        <v>13.0</v>
      </c>
      <c r="B36" s="43">
        <v>3.0</v>
      </c>
      <c r="C36" s="43">
        <v>14.0</v>
      </c>
      <c r="D36" s="104"/>
      <c r="E36" s="39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ht="12.75" customHeight="1">
      <c r="A37" s="105" t="s">
        <v>99</v>
      </c>
      <c r="B37" s="106"/>
      <c r="C37" s="107"/>
      <c r="D37" s="107"/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ht="12.75" customHeight="1">
      <c r="A38" s="110" t="s">
        <v>100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ht="12.75" customHeight="1">
      <c r="A39" s="111" t="s">
        <v>101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ht="12.75" customHeight="1">
      <c r="A40" s="112" t="s">
        <v>102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ht="12.75" customHeight="1">
      <c r="A41" s="113" t="s">
        <v>103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 customHeight="1">
      <c r="A42" s="114" t="s">
        <v>104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ht="12.75" customHeight="1">
      <c r="A43" s="28"/>
      <c r="B43" s="115"/>
      <c r="C43" s="28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ht="12.75" customHeight="1">
      <c r="A44" s="28"/>
      <c r="B44" s="115"/>
      <c r="C44" s="2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ht="12.75" customHeight="1">
      <c r="A45" s="28"/>
      <c r="B45" s="115"/>
      <c r="C45" s="2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ht="12.75" customHeight="1">
      <c r="A46" s="28"/>
      <c r="B46" s="115"/>
      <c r="C46" s="2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ht="12.75" customHeight="1">
      <c r="A47" s="28"/>
      <c r="B47" s="115"/>
      <c r="C47" s="2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ht="12.75" customHeight="1">
      <c r="A48" s="28"/>
      <c r="B48" s="115"/>
      <c r="C48" s="2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ht="12.75" customHeight="1">
      <c r="A49" s="28"/>
      <c r="B49" s="115"/>
      <c r="C49" s="2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ht="12.75" customHeight="1">
      <c r="A50" s="28"/>
      <c r="B50" s="115"/>
      <c r="C50" s="2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ht="12.75" customHeight="1">
      <c r="A51" s="28"/>
      <c r="B51" s="115"/>
      <c r="C51" s="28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ht="12.75" customHeight="1">
      <c r="A52" s="28"/>
      <c r="B52" s="115"/>
      <c r="C52" s="2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ht="12.75" customHeight="1">
      <c r="A53" s="28"/>
      <c r="B53" s="115"/>
      <c r="C53" s="28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28"/>
      <c r="B54" s="115"/>
      <c r="C54" s="2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28"/>
      <c r="B55" s="115"/>
      <c r="C55" s="2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28"/>
      <c r="B56" s="115"/>
      <c r="C56" s="2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28"/>
      <c r="B57" s="115"/>
      <c r="C57" s="28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28"/>
      <c r="B58" s="115"/>
      <c r="C58" s="28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28"/>
      <c r="B59" s="115"/>
      <c r="C59" s="28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28"/>
      <c r="B60" s="115"/>
      <c r="C60" s="2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28"/>
      <c r="B61" s="115"/>
      <c r="C61" s="2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28"/>
      <c r="B62" s="115"/>
      <c r="C62" s="2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28"/>
      <c r="B63" s="115"/>
      <c r="C63" s="2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28"/>
      <c r="B64" s="115"/>
      <c r="C64" s="28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28"/>
      <c r="B65" s="115"/>
      <c r="C65" s="2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28"/>
      <c r="B66" s="115"/>
      <c r="C66" s="2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28"/>
      <c r="B67" s="115"/>
      <c r="C67" s="2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28"/>
      <c r="B68" s="115"/>
      <c r="C68" s="2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28"/>
      <c r="B69" s="115"/>
      <c r="C69" s="28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28"/>
      <c r="B70" s="115"/>
      <c r="C70" s="28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28"/>
      <c r="B71" s="115"/>
      <c r="C71" s="28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28"/>
      <c r="B72" s="115"/>
      <c r="C72" s="2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28"/>
      <c r="B73" s="115"/>
      <c r="C73" s="2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28"/>
      <c r="B74" s="115"/>
      <c r="C74" s="2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28"/>
      <c r="B75" s="115"/>
      <c r="C75" s="2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28"/>
      <c r="B76" s="115"/>
      <c r="C76" s="28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28"/>
      <c r="B77" s="115"/>
      <c r="C77" s="28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28"/>
      <c r="B78" s="115"/>
      <c r="C78" s="2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28"/>
      <c r="B79" s="115"/>
      <c r="C79" s="2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28"/>
      <c r="B80" s="115"/>
      <c r="C80" s="2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28"/>
      <c r="B81" s="115"/>
      <c r="C81" s="2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28"/>
      <c r="B82" s="115"/>
      <c r="C82" s="2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28"/>
      <c r="B83" s="115"/>
      <c r="C83" s="2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28"/>
      <c r="B84" s="115"/>
      <c r="C84" s="2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28"/>
      <c r="B85" s="115"/>
      <c r="C85" s="2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28"/>
      <c r="B86" s="115"/>
      <c r="C86" s="28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28"/>
      <c r="B87" s="115"/>
      <c r="C87" s="2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28"/>
      <c r="B88" s="115"/>
      <c r="C88" s="2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28"/>
      <c r="B89" s="115"/>
      <c r="C89" s="2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28"/>
      <c r="B90" s="115"/>
      <c r="C90" s="2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28"/>
      <c r="B91" s="115"/>
      <c r="C91" s="2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28"/>
      <c r="B92" s="115"/>
      <c r="C92" s="2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28"/>
      <c r="B93" s="115"/>
      <c r="C93" s="28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28"/>
      <c r="B94" s="115"/>
      <c r="C94" s="28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28"/>
      <c r="B95" s="115"/>
      <c r="C95" s="28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28"/>
      <c r="B96" s="115"/>
      <c r="C96" s="28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28"/>
      <c r="B97" s="115"/>
      <c r="C97" s="2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28"/>
      <c r="B98" s="115"/>
      <c r="C98" s="2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28"/>
      <c r="B99" s="115"/>
      <c r="C99" s="2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28"/>
      <c r="B100" s="115"/>
      <c r="C100" s="28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28"/>
      <c r="B101" s="115"/>
      <c r="C101" s="2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28"/>
      <c r="B102" s="115"/>
      <c r="C102" s="2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28"/>
      <c r="B103" s="115"/>
      <c r="C103" s="28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28"/>
      <c r="B104" s="115"/>
      <c r="C104" s="2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28"/>
      <c r="B105" s="115"/>
      <c r="C105" s="28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28"/>
      <c r="B106" s="115"/>
      <c r="C106" s="2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28"/>
      <c r="B107" s="115"/>
      <c r="C107" s="2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28"/>
      <c r="B108" s="115"/>
      <c r="C108" s="28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28"/>
      <c r="B109" s="115"/>
      <c r="C109" s="28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28"/>
      <c r="B110" s="115"/>
      <c r="C110" s="2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28"/>
      <c r="B111" s="115"/>
      <c r="C111" s="2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28"/>
      <c r="B112" s="115"/>
      <c r="C112" s="2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28"/>
      <c r="B113" s="115"/>
      <c r="C113" s="2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28"/>
      <c r="B114" s="115"/>
      <c r="C114" s="2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28"/>
      <c r="B115" s="115"/>
      <c r="C115" s="2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28"/>
      <c r="B116" s="115"/>
      <c r="C116" s="2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28"/>
      <c r="B117" s="115"/>
      <c r="C117" s="2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28"/>
      <c r="B118" s="115"/>
      <c r="C118" s="2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28"/>
      <c r="B119" s="115"/>
      <c r="C119" s="2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28"/>
      <c r="B120" s="115"/>
      <c r="C120" s="2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28"/>
      <c r="B121" s="115"/>
      <c r="C121" s="2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28"/>
      <c r="B122" s="115"/>
      <c r="C122" s="2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28"/>
      <c r="B123" s="115"/>
      <c r="C123" s="2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28"/>
      <c r="B124" s="115"/>
      <c r="C124" s="2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28"/>
      <c r="B125" s="115"/>
      <c r="C125" s="2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28"/>
      <c r="B126" s="115"/>
      <c r="C126" s="2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28"/>
      <c r="B127" s="115"/>
      <c r="C127" s="2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28"/>
      <c r="B128" s="115"/>
      <c r="C128" s="2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28"/>
      <c r="B129" s="115"/>
      <c r="C129" s="2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28"/>
      <c r="B130" s="115"/>
      <c r="C130" s="2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28"/>
      <c r="B131" s="115"/>
      <c r="C131" s="2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28"/>
      <c r="B132" s="115"/>
      <c r="C132" s="2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28"/>
      <c r="B133" s="115"/>
      <c r="C133" s="2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28"/>
      <c r="B134" s="115"/>
      <c r="C134" s="2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28"/>
      <c r="B135" s="115"/>
      <c r="C135" s="2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28"/>
      <c r="B136" s="115"/>
      <c r="C136" s="2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28"/>
      <c r="B137" s="115"/>
      <c r="C137" s="2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28"/>
      <c r="B138" s="115"/>
      <c r="C138" s="2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28"/>
      <c r="B139" s="115"/>
      <c r="C139" s="2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28"/>
      <c r="B140" s="115"/>
      <c r="C140" s="2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28"/>
      <c r="B141" s="115"/>
      <c r="C141" s="2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28"/>
      <c r="B142" s="115"/>
      <c r="C142" s="2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28"/>
      <c r="B143" s="115"/>
      <c r="C143" s="2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28"/>
      <c r="B144" s="115"/>
      <c r="C144" s="2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28"/>
      <c r="B145" s="115"/>
      <c r="C145" s="2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28"/>
      <c r="B146" s="115"/>
      <c r="C146" s="2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28"/>
      <c r="B147" s="115"/>
      <c r="C147" s="2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28"/>
      <c r="B148" s="115"/>
      <c r="C148" s="2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28"/>
      <c r="B149" s="115"/>
      <c r="C149" s="2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28"/>
      <c r="B150" s="115"/>
      <c r="C150" s="2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28"/>
      <c r="B151" s="115"/>
      <c r="C151" s="2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28"/>
      <c r="B152" s="115"/>
      <c r="C152" s="2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28"/>
      <c r="B153" s="115"/>
      <c r="C153" s="2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28"/>
      <c r="B154" s="115"/>
      <c r="C154" s="2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28"/>
      <c r="B155" s="115"/>
      <c r="C155" s="2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28"/>
      <c r="B156" s="115"/>
      <c r="C156" s="2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28"/>
      <c r="B157" s="115"/>
      <c r="C157" s="2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28"/>
      <c r="B158" s="115"/>
      <c r="C158" s="2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28"/>
      <c r="B159" s="115"/>
      <c r="C159" s="2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28"/>
      <c r="B160" s="115"/>
      <c r="C160" s="2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28"/>
      <c r="B161" s="115"/>
      <c r="C161" s="2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28"/>
      <c r="B162" s="115"/>
      <c r="C162" s="2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28"/>
      <c r="B163" s="115"/>
      <c r="C163" s="2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28"/>
      <c r="B164" s="115"/>
      <c r="C164" s="2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28"/>
      <c r="B165" s="115"/>
      <c r="C165" s="2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28"/>
      <c r="B166" s="115"/>
      <c r="C166" s="2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28"/>
      <c r="B167" s="115"/>
      <c r="C167" s="2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28"/>
      <c r="B168" s="115"/>
      <c r="C168" s="2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28"/>
      <c r="B169" s="115"/>
      <c r="C169" s="2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28"/>
      <c r="B170" s="115"/>
      <c r="C170" s="2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28"/>
      <c r="B171" s="115"/>
      <c r="C171" s="2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28"/>
      <c r="B172" s="115"/>
      <c r="C172" s="2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28"/>
      <c r="B173" s="115"/>
      <c r="C173" s="2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28"/>
      <c r="B174" s="115"/>
      <c r="C174" s="2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28"/>
      <c r="B175" s="115"/>
      <c r="C175" s="2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28"/>
      <c r="B176" s="115"/>
      <c r="C176" s="2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28"/>
      <c r="B177" s="115"/>
      <c r="C177" s="2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28"/>
      <c r="B178" s="115"/>
      <c r="C178" s="2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28"/>
      <c r="B179" s="115"/>
      <c r="C179" s="2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28"/>
      <c r="B180" s="115"/>
      <c r="C180" s="2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28"/>
      <c r="B181" s="115"/>
      <c r="C181" s="2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28"/>
      <c r="B182" s="115"/>
      <c r="C182" s="2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28"/>
      <c r="B183" s="115"/>
      <c r="C183" s="2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28"/>
      <c r="B184" s="115"/>
      <c r="C184" s="2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28"/>
      <c r="B185" s="115"/>
      <c r="C185" s="2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28"/>
      <c r="B186" s="115"/>
      <c r="C186" s="2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28"/>
      <c r="B187" s="115"/>
      <c r="C187" s="2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28"/>
      <c r="B188" s="115"/>
      <c r="C188" s="2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28"/>
      <c r="B189" s="115"/>
      <c r="C189" s="2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28"/>
      <c r="B190" s="115"/>
      <c r="C190" s="2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28"/>
      <c r="B191" s="115"/>
      <c r="C191" s="2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28"/>
      <c r="B192" s="115"/>
      <c r="C192" s="2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28"/>
      <c r="B193" s="115"/>
      <c r="C193" s="2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28"/>
      <c r="B194" s="115"/>
      <c r="C194" s="2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28"/>
      <c r="B195" s="115"/>
      <c r="C195" s="2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28"/>
      <c r="B196" s="115"/>
      <c r="C196" s="2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28"/>
      <c r="B197" s="115"/>
      <c r="C197" s="2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28"/>
      <c r="B198" s="115"/>
      <c r="C198" s="2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28"/>
      <c r="B199" s="115"/>
      <c r="C199" s="2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28"/>
      <c r="B200" s="115"/>
      <c r="C200" s="2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28"/>
      <c r="B201" s="115"/>
      <c r="C201" s="2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28"/>
      <c r="B202" s="115"/>
      <c r="C202" s="2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28"/>
      <c r="B203" s="115"/>
      <c r="C203" s="2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28"/>
      <c r="B204" s="115"/>
      <c r="C204" s="2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28"/>
      <c r="B205" s="115"/>
      <c r="C205" s="2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28"/>
      <c r="B206" s="115"/>
      <c r="C206" s="2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28"/>
      <c r="B207" s="115"/>
      <c r="C207" s="2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28"/>
      <c r="B208" s="115"/>
      <c r="C208" s="2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28"/>
      <c r="B209" s="115"/>
      <c r="C209" s="2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28"/>
      <c r="B210" s="115"/>
      <c r="C210" s="2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28"/>
      <c r="B211" s="115"/>
      <c r="C211" s="2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28"/>
      <c r="B212" s="115"/>
      <c r="C212" s="2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28"/>
      <c r="B213" s="115"/>
      <c r="C213" s="2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28"/>
      <c r="B214" s="115"/>
      <c r="C214" s="2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28"/>
      <c r="B215" s="115"/>
      <c r="C215" s="2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28"/>
      <c r="B216" s="115"/>
      <c r="C216" s="2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28"/>
      <c r="B217" s="115"/>
      <c r="C217" s="2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28"/>
      <c r="B218" s="115"/>
      <c r="C218" s="2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28"/>
      <c r="B219" s="115"/>
      <c r="C219" s="2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28"/>
      <c r="B220" s="115"/>
      <c r="C220" s="2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28"/>
      <c r="B221" s="115"/>
      <c r="C221" s="2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28"/>
      <c r="B222" s="115"/>
      <c r="C222" s="2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28"/>
      <c r="B223" s="115"/>
      <c r="C223" s="2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28"/>
      <c r="B224" s="115"/>
      <c r="C224" s="2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28"/>
      <c r="B225" s="115"/>
      <c r="C225" s="2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28"/>
      <c r="B226" s="115"/>
      <c r="C226" s="2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28"/>
      <c r="B227" s="115"/>
      <c r="C227" s="2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28"/>
      <c r="B228" s="115"/>
      <c r="C228" s="2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28"/>
      <c r="B229" s="115"/>
      <c r="C229" s="2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28"/>
      <c r="B230" s="115"/>
      <c r="C230" s="2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28"/>
      <c r="B231" s="115"/>
      <c r="C231" s="2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28"/>
      <c r="B232" s="115"/>
      <c r="C232" s="2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28"/>
      <c r="B233" s="115"/>
      <c r="C233" s="2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28"/>
      <c r="B234" s="115"/>
      <c r="C234" s="2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28"/>
      <c r="B235" s="115"/>
      <c r="C235" s="2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28"/>
      <c r="B236" s="115"/>
      <c r="C236" s="2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28"/>
      <c r="B237" s="115"/>
      <c r="C237" s="2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28"/>
      <c r="B238" s="115"/>
      <c r="C238" s="2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28"/>
      <c r="B239" s="115"/>
      <c r="C239" s="2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28"/>
      <c r="B240" s="115"/>
      <c r="C240" s="2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28"/>
      <c r="B241" s="115"/>
      <c r="C241" s="2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28"/>
      <c r="B242" s="115"/>
      <c r="C242" s="2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28"/>
      <c r="B243" s="115"/>
      <c r="C243" s="2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28"/>
      <c r="B244" s="115"/>
      <c r="C244" s="2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28"/>
      <c r="B245" s="115"/>
      <c r="C245" s="2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28"/>
      <c r="B246" s="115"/>
      <c r="C246" s="2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28"/>
      <c r="B247" s="115"/>
      <c r="C247" s="2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28"/>
      <c r="B248" s="115"/>
      <c r="C248" s="2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28"/>
      <c r="B249" s="115"/>
      <c r="C249" s="2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28"/>
      <c r="B250" s="115"/>
      <c r="C250" s="2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28"/>
      <c r="B251" s="115"/>
      <c r="C251" s="2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28"/>
      <c r="B252" s="115"/>
      <c r="C252" s="2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28"/>
      <c r="B253" s="115"/>
      <c r="C253" s="2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28"/>
      <c r="B254" s="115"/>
      <c r="C254" s="2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28"/>
      <c r="B255" s="115"/>
      <c r="C255" s="2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28"/>
      <c r="B256" s="115"/>
      <c r="C256" s="2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28"/>
      <c r="B257" s="115"/>
      <c r="C257" s="2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28"/>
      <c r="B258" s="115"/>
      <c r="C258" s="2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28"/>
      <c r="B259" s="115"/>
      <c r="C259" s="2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28"/>
      <c r="B260" s="115"/>
      <c r="C260" s="2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28"/>
      <c r="B261" s="115"/>
      <c r="C261" s="2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28"/>
      <c r="B262" s="115"/>
      <c r="C262" s="2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28"/>
      <c r="B263" s="115"/>
      <c r="C263" s="2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28"/>
      <c r="B264" s="115"/>
      <c r="C264" s="2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28"/>
      <c r="B265" s="115"/>
      <c r="C265" s="2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28"/>
      <c r="B266" s="115"/>
      <c r="C266" s="2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28"/>
      <c r="B267" s="115"/>
      <c r="C267" s="2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28"/>
      <c r="B268" s="115"/>
      <c r="C268" s="2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28"/>
      <c r="B269" s="115"/>
      <c r="C269" s="2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28"/>
      <c r="B270" s="115"/>
      <c r="C270" s="2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28"/>
      <c r="B271" s="115"/>
      <c r="C271" s="2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28"/>
      <c r="B272" s="115"/>
      <c r="C272" s="2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28"/>
      <c r="B273" s="115"/>
      <c r="C273" s="2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28"/>
      <c r="B274" s="115"/>
      <c r="C274" s="2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28"/>
      <c r="B275" s="115"/>
      <c r="C275" s="2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28"/>
      <c r="B276" s="115"/>
      <c r="C276" s="2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28"/>
      <c r="B277" s="115"/>
      <c r="C277" s="2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28"/>
      <c r="B278" s="115"/>
      <c r="C278" s="2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28"/>
      <c r="B279" s="115"/>
      <c r="C279" s="2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28"/>
      <c r="B280" s="115"/>
      <c r="C280" s="2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28"/>
      <c r="B281" s="115"/>
      <c r="C281" s="2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28"/>
      <c r="B282" s="115"/>
      <c r="C282" s="2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28"/>
      <c r="B283" s="115"/>
      <c r="C283" s="2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28"/>
      <c r="B284" s="115"/>
      <c r="C284" s="2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28"/>
      <c r="B285" s="115"/>
      <c r="C285" s="2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28"/>
      <c r="B286" s="115"/>
      <c r="C286" s="2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28"/>
      <c r="B287" s="115"/>
      <c r="C287" s="2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28"/>
      <c r="B288" s="115"/>
      <c r="C288" s="2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28"/>
      <c r="B289" s="115"/>
      <c r="C289" s="2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28"/>
      <c r="B290" s="115"/>
      <c r="C290" s="2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28"/>
      <c r="B291" s="115"/>
      <c r="C291" s="2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28"/>
      <c r="B292" s="115"/>
      <c r="C292" s="2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28"/>
      <c r="B293" s="115"/>
      <c r="C293" s="2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28"/>
      <c r="B294" s="115"/>
      <c r="C294" s="2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28"/>
      <c r="B295" s="115"/>
      <c r="C295" s="2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28"/>
      <c r="B296" s="115"/>
      <c r="C296" s="2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28"/>
      <c r="B297" s="115"/>
      <c r="C297" s="2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28"/>
      <c r="B298" s="115"/>
      <c r="C298" s="2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28"/>
      <c r="B299" s="115"/>
      <c r="C299" s="2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28"/>
      <c r="B300" s="115"/>
      <c r="C300" s="2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28"/>
      <c r="B301" s="115"/>
      <c r="C301" s="2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28"/>
      <c r="B302" s="115"/>
      <c r="C302" s="2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28"/>
      <c r="B303" s="115"/>
      <c r="C303" s="2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28"/>
      <c r="B304" s="115"/>
      <c r="C304" s="2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28"/>
      <c r="B305" s="115"/>
      <c r="C305" s="2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28"/>
      <c r="B306" s="115"/>
      <c r="C306" s="2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28"/>
      <c r="B307" s="115"/>
      <c r="C307" s="2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28"/>
      <c r="B308" s="115"/>
      <c r="C308" s="2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28"/>
      <c r="B309" s="115"/>
      <c r="C309" s="2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28"/>
      <c r="B310" s="115"/>
      <c r="C310" s="2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28"/>
      <c r="B311" s="115"/>
      <c r="C311" s="2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28"/>
      <c r="B312" s="115"/>
      <c r="C312" s="2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28"/>
      <c r="B313" s="115"/>
      <c r="C313" s="2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28"/>
      <c r="B314" s="115"/>
      <c r="C314" s="2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28"/>
      <c r="B315" s="115"/>
      <c r="C315" s="2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28"/>
      <c r="B316" s="115"/>
      <c r="C316" s="2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28"/>
      <c r="B317" s="115"/>
      <c r="C317" s="2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28"/>
      <c r="B318" s="115"/>
      <c r="C318" s="2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28"/>
      <c r="B319" s="115"/>
      <c r="C319" s="2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28"/>
      <c r="B320" s="115"/>
      <c r="C320" s="2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28"/>
      <c r="B321" s="115"/>
      <c r="C321" s="2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28"/>
      <c r="B322" s="115"/>
      <c r="C322" s="2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28"/>
      <c r="B323" s="115"/>
      <c r="C323" s="2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28"/>
      <c r="B324" s="115"/>
      <c r="C324" s="2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28"/>
      <c r="B325" s="115"/>
      <c r="C325" s="2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28"/>
      <c r="B326" s="115"/>
      <c r="C326" s="2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28"/>
      <c r="B327" s="115"/>
      <c r="C327" s="2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28"/>
      <c r="B328" s="115"/>
      <c r="C328" s="2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28"/>
      <c r="B329" s="115"/>
      <c r="C329" s="2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28"/>
      <c r="B330" s="115"/>
      <c r="C330" s="2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28"/>
      <c r="B331" s="115"/>
      <c r="C331" s="2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28"/>
      <c r="B332" s="115"/>
      <c r="C332" s="2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28"/>
      <c r="B333" s="115"/>
      <c r="C333" s="2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28"/>
      <c r="B334" s="115"/>
      <c r="C334" s="2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28"/>
      <c r="B335" s="115"/>
      <c r="C335" s="2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28"/>
      <c r="B336" s="115"/>
      <c r="C336" s="2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28"/>
      <c r="B337" s="115"/>
      <c r="C337" s="2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28"/>
      <c r="B338" s="115"/>
      <c r="C338" s="2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28"/>
      <c r="B339" s="115"/>
      <c r="C339" s="2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28"/>
      <c r="B340" s="115"/>
      <c r="C340" s="2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28"/>
      <c r="B341" s="115"/>
      <c r="C341" s="2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28"/>
      <c r="B342" s="115"/>
      <c r="C342" s="2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28"/>
      <c r="B343" s="115"/>
      <c r="C343" s="2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28"/>
      <c r="B344" s="115"/>
      <c r="C344" s="2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28"/>
      <c r="B345" s="115"/>
      <c r="C345" s="2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28"/>
      <c r="B346" s="115"/>
      <c r="C346" s="2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28"/>
      <c r="B347" s="115"/>
      <c r="C347" s="2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28"/>
      <c r="B348" s="115"/>
      <c r="C348" s="2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28"/>
      <c r="B349" s="115"/>
      <c r="C349" s="2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28"/>
      <c r="B350" s="115"/>
      <c r="C350" s="2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28"/>
      <c r="B351" s="115"/>
      <c r="C351" s="2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28"/>
      <c r="B352" s="115"/>
      <c r="C352" s="2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28"/>
      <c r="B353" s="115"/>
      <c r="C353" s="2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28"/>
      <c r="B354" s="115"/>
      <c r="C354" s="2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28"/>
      <c r="B355" s="115"/>
      <c r="C355" s="2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28"/>
      <c r="B356" s="115"/>
      <c r="C356" s="2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28"/>
      <c r="B357" s="115"/>
      <c r="C357" s="2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28"/>
      <c r="B358" s="115"/>
      <c r="C358" s="2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28"/>
      <c r="B359" s="115"/>
      <c r="C359" s="2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28"/>
      <c r="B360" s="115"/>
      <c r="C360" s="2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28"/>
      <c r="B361" s="115"/>
      <c r="C361" s="2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28"/>
      <c r="B362" s="115"/>
      <c r="C362" s="2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28"/>
      <c r="B363" s="115"/>
      <c r="C363" s="2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28"/>
      <c r="B364" s="115"/>
      <c r="C364" s="2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28"/>
      <c r="B365" s="115"/>
      <c r="C365" s="2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28"/>
      <c r="B366" s="115"/>
      <c r="C366" s="2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28"/>
      <c r="B367" s="115"/>
      <c r="C367" s="2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28"/>
      <c r="B368" s="115"/>
      <c r="C368" s="2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28"/>
      <c r="B369" s="115"/>
      <c r="C369" s="2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28"/>
      <c r="B370" s="115"/>
      <c r="C370" s="2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28"/>
      <c r="B371" s="115"/>
      <c r="C371" s="2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28"/>
      <c r="B372" s="115"/>
      <c r="C372" s="2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28"/>
      <c r="B373" s="115"/>
      <c r="C373" s="2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28"/>
      <c r="B374" s="115"/>
      <c r="C374" s="2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28"/>
      <c r="B375" s="115"/>
      <c r="C375" s="2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28"/>
      <c r="B376" s="115"/>
      <c r="C376" s="2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28"/>
      <c r="B377" s="115"/>
      <c r="C377" s="2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28"/>
      <c r="B378" s="115"/>
      <c r="C378" s="2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28"/>
      <c r="B379" s="115"/>
      <c r="C379" s="2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28"/>
      <c r="B380" s="115"/>
      <c r="C380" s="2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28"/>
      <c r="B381" s="115"/>
      <c r="C381" s="2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28"/>
      <c r="B382" s="115"/>
      <c r="C382" s="2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28"/>
      <c r="B383" s="115"/>
      <c r="C383" s="2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28"/>
      <c r="B384" s="115"/>
      <c r="C384" s="2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28"/>
      <c r="B385" s="115"/>
      <c r="C385" s="2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28"/>
      <c r="B386" s="115"/>
      <c r="C386" s="2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28"/>
      <c r="B387" s="115"/>
      <c r="C387" s="2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28"/>
      <c r="B388" s="115"/>
      <c r="C388" s="2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28"/>
      <c r="B389" s="115"/>
      <c r="C389" s="2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28"/>
      <c r="B390" s="115"/>
      <c r="C390" s="2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28"/>
      <c r="B391" s="115"/>
      <c r="C391" s="2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28"/>
      <c r="B392" s="115"/>
      <c r="C392" s="2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28"/>
      <c r="B393" s="115"/>
      <c r="C393" s="2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28"/>
      <c r="B394" s="115"/>
      <c r="C394" s="2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28"/>
      <c r="B395" s="115"/>
      <c r="C395" s="2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28"/>
      <c r="B396" s="115"/>
      <c r="C396" s="2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28"/>
      <c r="B397" s="115"/>
      <c r="C397" s="2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28"/>
      <c r="B398" s="115"/>
      <c r="C398" s="2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28"/>
      <c r="B399" s="115"/>
      <c r="C399" s="2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28"/>
      <c r="B400" s="115"/>
      <c r="C400" s="2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28"/>
      <c r="B401" s="115"/>
      <c r="C401" s="2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28"/>
      <c r="B402" s="115"/>
      <c r="C402" s="2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28"/>
      <c r="B403" s="115"/>
      <c r="C403" s="2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28"/>
      <c r="B404" s="115"/>
      <c r="C404" s="2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28"/>
      <c r="B405" s="115"/>
      <c r="C405" s="2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28"/>
      <c r="B406" s="115"/>
      <c r="C406" s="2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28"/>
      <c r="B407" s="115"/>
      <c r="C407" s="2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28"/>
      <c r="B408" s="115"/>
      <c r="C408" s="2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28"/>
      <c r="B409" s="115"/>
      <c r="C409" s="2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28"/>
      <c r="B410" s="115"/>
      <c r="C410" s="2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28"/>
      <c r="B411" s="115"/>
      <c r="C411" s="2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28"/>
      <c r="B412" s="115"/>
      <c r="C412" s="2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28"/>
      <c r="B413" s="115"/>
      <c r="C413" s="2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28"/>
      <c r="B414" s="115"/>
      <c r="C414" s="2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28"/>
      <c r="B415" s="115"/>
      <c r="C415" s="2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28"/>
      <c r="B416" s="115"/>
      <c r="C416" s="2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28"/>
      <c r="B417" s="115"/>
      <c r="C417" s="2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28"/>
      <c r="B418" s="115"/>
      <c r="C418" s="2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28"/>
      <c r="B419" s="115"/>
      <c r="C419" s="2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28"/>
      <c r="B420" s="115"/>
      <c r="C420" s="2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28"/>
      <c r="B421" s="115"/>
      <c r="C421" s="2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28"/>
      <c r="B422" s="115"/>
      <c r="C422" s="2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28"/>
      <c r="B423" s="115"/>
      <c r="C423" s="2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28"/>
      <c r="B424" s="115"/>
      <c r="C424" s="2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28"/>
      <c r="B425" s="115"/>
      <c r="C425" s="2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28"/>
      <c r="B426" s="115"/>
      <c r="C426" s="2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28"/>
      <c r="B427" s="115"/>
      <c r="C427" s="2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28"/>
      <c r="B428" s="115"/>
      <c r="C428" s="2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28"/>
      <c r="B429" s="115"/>
      <c r="C429" s="2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28"/>
      <c r="B430" s="115"/>
      <c r="C430" s="2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28"/>
      <c r="B431" s="115"/>
      <c r="C431" s="2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28"/>
      <c r="B432" s="115"/>
      <c r="C432" s="2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28"/>
      <c r="B433" s="115"/>
      <c r="C433" s="2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28"/>
      <c r="B434" s="115"/>
      <c r="C434" s="2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28"/>
      <c r="B435" s="115"/>
      <c r="C435" s="2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28"/>
      <c r="B436" s="115"/>
      <c r="C436" s="2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28"/>
      <c r="B437" s="115"/>
      <c r="C437" s="2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28"/>
      <c r="B438" s="115"/>
      <c r="C438" s="2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28"/>
      <c r="B439" s="115"/>
      <c r="C439" s="2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28"/>
      <c r="B440" s="115"/>
      <c r="C440" s="2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28"/>
      <c r="B441" s="115"/>
      <c r="C441" s="2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28"/>
      <c r="B442" s="115"/>
      <c r="C442" s="2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28"/>
      <c r="B443" s="115"/>
      <c r="C443" s="2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28"/>
      <c r="B444" s="115"/>
      <c r="C444" s="2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28"/>
      <c r="B445" s="115"/>
      <c r="C445" s="2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28"/>
      <c r="B446" s="115"/>
      <c r="C446" s="2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28"/>
      <c r="B447" s="115"/>
      <c r="C447" s="2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28"/>
      <c r="B448" s="115"/>
      <c r="C448" s="2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28"/>
      <c r="B449" s="115"/>
      <c r="C449" s="2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28"/>
      <c r="B450" s="115"/>
      <c r="C450" s="2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28"/>
      <c r="B451" s="115"/>
      <c r="C451" s="2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28"/>
      <c r="B452" s="115"/>
      <c r="C452" s="2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28"/>
      <c r="B453" s="115"/>
      <c r="C453" s="28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28"/>
      <c r="B454" s="115"/>
      <c r="C454" s="28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28"/>
      <c r="B455" s="115"/>
      <c r="C455" s="28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28"/>
      <c r="B456" s="115"/>
      <c r="C456" s="28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28"/>
      <c r="B457" s="115"/>
      <c r="C457" s="28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28"/>
      <c r="B458" s="115"/>
      <c r="C458" s="28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28"/>
      <c r="B459" s="115"/>
      <c r="C459" s="28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28"/>
      <c r="B460" s="115"/>
      <c r="C460" s="28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28"/>
      <c r="B461" s="115"/>
      <c r="C461" s="28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28"/>
      <c r="B462" s="115"/>
      <c r="C462" s="28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28"/>
      <c r="B463" s="115"/>
      <c r="C463" s="28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28"/>
      <c r="B464" s="115"/>
      <c r="C464" s="28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28"/>
      <c r="B465" s="115"/>
      <c r="C465" s="28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28"/>
      <c r="B466" s="115"/>
      <c r="C466" s="28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28"/>
      <c r="B467" s="115"/>
      <c r="C467" s="28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28"/>
      <c r="B468" s="115"/>
      <c r="C468" s="28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28"/>
      <c r="B469" s="115"/>
      <c r="C469" s="28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28"/>
      <c r="B470" s="115"/>
      <c r="C470" s="28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28"/>
      <c r="B471" s="115"/>
      <c r="C471" s="28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28"/>
      <c r="B472" s="115"/>
      <c r="C472" s="28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28"/>
      <c r="B473" s="115"/>
      <c r="C473" s="28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28"/>
      <c r="B474" s="115"/>
      <c r="C474" s="28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28"/>
      <c r="B475" s="115"/>
      <c r="C475" s="28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28"/>
      <c r="B476" s="115"/>
      <c r="C476" s="28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28"/>
      <c r="B477" s="115"/>
      <c r="C477" s="28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28"/>
      <c r="B478" s="115"/>
      <c r="C478" s="28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28"/>
      <c r="B479" s="115"/>
      <c r="C479" s="28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28"/>
      <c r="B480" s="115"/>
      <c r="C480" s="28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28"/>
      <c r="B481" s="115"/>
      <c r="C481" s="28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28"/>
      <c r="B482" s="115"/>
      <c r="C482" s="28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28"/>
      <c r="B483" s="115"/>
      <c r="C483" s="28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28"/>
      <c r="B484" s="115"/>
      <c r="C484" s="28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28"/>
      <c r="B485" s="115"/>
      <c r="C485" s="28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28"/>
      <c r="B486" s="115"/>
      <c r="C486" s="28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28"/>
      <c r="B487" s="115"/>
      <c r="C487" s="28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28"/>
      <c r="B488" s="115"/>
      <c r="C488" s="28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28"/>
      <c r="B489" s="115"/>
      <c r="C489" s="28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28"/>
      <c r="B490" s="115"/>
      <c r="C490" s="28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28"/>
      <c r="B491" s="115"/>
      <c r="C491" s="28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28"/>
      <c r="B492" s="115"/>
      <c r="C492" s="28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28"/>
      <c r="B493" s="115"/>
      <c r="C493" s="28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28"/>
      <c r="B494" s="115"/>
      <c r="C494" s="28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28"/>
      <c r="B495" s="115"/>
      <c r="C495" s="28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28"/>
      <c r="B496" s="115"/>
      <c r="C496" s="28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28"/>
      <c r="B497" s="115"/>
      <c r="C497" s="28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28"/>
      <c r="B498" s="115"/>
      <c r="C498" s="28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28"/>
      <c r="B499" s="115"/>
      <c r="C499" s="28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28"/>
      <c r="B500" s="115"/>
      <c r="C500" s="28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28"/>
      <c r="B501" s="115"/>
      <c r="C501" s="28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28"/>
      <c r="B502" s="115"/>
      <c r="C502" s="28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28"/>
      <c r="B503" s="115"/>
      <c r="C503" s="28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28"/>
      <c r="B504" s="115"/>
      <c r="C504" s="28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28"/>
      <c r="B505" s="115"/>
      <c r="C505" s="28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28"/>
      <c r="B506" s="115"/>
      <c r="C506" s="28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28"/>
      <c r="B507" s="115"/>
      <c r="C507" s="28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28"/>
      <c r="B508" s="115"/>
      <c r="C508" s="28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28"/>
      <c r="B509" s="115"/>
      <c r="C509" s="28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28"/>
      <c r="B510" s="115"/>
      <c r="C510" s="28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28"/>
      <c r="B511" s="115"/>
      <c r="C511" s="28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28"/>
      <c r="B512" s="115"/>
      <c r="C512" s="28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28"/>
      <c r="B513" s="115"/>
      <c r="C513" s="28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28"/>
      <c r="B514" s="115"/>
      <c r="C514" s="28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28"/>
      <c r="B515" s="115"/>
      <c r="C515" s="28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28"/>
      <c r="B516" s="115"/>
      <c r="C516" s="28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28"/>
      <c r="B517" s="115"/>
      <c r="C517" s="28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28"/>
      <c r="B518" s="115"/>
      <c r="C518" s="28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28"/>
      <c r="B519" s="115"/>
      <c r="C519" s="28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28"/>
      <c r="B520" s="115"/>
      <c r="C520" s="28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28"/>
      <c r="B521" s="115"/>
      <c r="C521" s="28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28"/>
      <c r="B522" s="115"/>
      <c r="C522" s="28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28"/>
      <c r="B523" s="115"/>
      <c r="C523" s="28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28"/>
      <c r="B524" s="115"/>
      <c r="C524" s="28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28"/>
      <c r="B525" s="115"/>
      <c r="C525" s="28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28"/>
      <c r="B526" s="115"/>
      <c r="C526" s="28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28"/>
      <c r="B527" s="115"/>
      <c r="C527" s="28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28"/>
      <c r="B528" s="115"/>
      <c r="C528" s="28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28"/>
      <c r="B529" s="115"/>
      <c r="C529" s="28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28"/>
      <c r="B530" s="115"/>
      <c r="C530" s="28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28"/>
      <c r="B531" s="115"/>
      <c r="C531" s="28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28"/>
      <c r="B532" s="115"/>
      <c r="C532" s="28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28"/>
      <c r="B533" s="115"/>
      <c r="C533" s="28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28"/>
      <c r="B534" s="115"/>
      <c r="C534" s="28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28"/>
      <c r="B535" s="115"/>
      <c r="C535" s="28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28"/>
      <c r="B536" s="115"/>
      <c r="C536" s="28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28"/>
      <c r="B537" s="115"/>
      <c r="C537" s="28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28"/>
      <c r="B538" s="115"/>
      <c r="C538" s="28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28"/>
      <c r="B539" s="115"/>
      <c r="C539" s="28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28"/>
      <c r="B540" s="115"/>
      <c r="C540" s="28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28"/>
      <c r="B541" s="115"/>
      <c r="C541" s="28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28"/>
      <c r="B542" s="115"/>
      <c r="C542" s="28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28"/>
      <c r="B543" s="115"/>
      <c r="C543" s="28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28"/>
      <c r="B544" s="115"/>
      <c r="C544" s="28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28"/>
      <c r="B545" s="115"/>
      <c r="C545" s="28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28"/>
      <c r="B546" s="115"/>
      <c r="C546" s="28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28"/>
      <c r="B547" s="115"/>
      <c r="C547" s="28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28"/>
      <c r="B548" s="115"/>
      <c r="C548" s="28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28"/>
      <c r="B549" s="115"/>
      <c r="C549" s="28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28"/>
      <c r="B550" s="115"/>
      <c r="C550" s="28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28"/>
      <c r="B551" s="115"/>
      <c r="C551" s="28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28"/>
      <c r="B552" s="115"/>
      <c r="C552" s="28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28"/>
      <c r="B553" s="115"/>
      <c r="C553" s="28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28"/>
      <c r="B554" s="115"/>
      <c r="C554" s="28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28"/>
      <c r="B555" s="115"/>
      <c r="C555" s="28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28"/>
      <c r="B556" s="115"/>
      <c r="C556" s="28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28"/>
      <c r="B557" s="115"/>
      <c r="C557" s="28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28"/>
      <c r="B558" s="115"/>
      <c r="C558" s="28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28"/>
      <c r="B559" s="115"/>
      <c r="C559" s="28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28"/>
      <c r="B560" s="115"/>
      <c r="C560" s="28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28"/>
      <c r="B561" s="115"/>
      <c r="C561" s="28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28"/>
      <c r="B562" s="115"/>
      <c r="C562" s="28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28"/>
      <c r="B563" s="115"/>
      <c r="C563" s="28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28"/>
      <c r="B564" s="115"/>
      <c r="C564" s="28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28"/>
      <c r="B565" s="115"/>
      <c r="C565" s="28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28"/>
      <c r="B566" s="115"/>
      <c r="C566" s="28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28"/>
      <c r="B567" s="115"/>
      <c r="C567" s="28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28"/>
      <c r="B568" s="115"/>
      <c r="C568" s="28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28"/>
      <c r="B569" s="115"/>
      <c r="C569" s="28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28"/>
      <c r="B570" s="115"/>
      <c r="C570" s="28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28"/>
      <c r="B571" s="115"/>
      <c r="C571" s="28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28"/>
      <c r="B572" s="115"/>
      <c r="C572" s="28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28"/>
      <c r="B573" s="115"/>
      <c r="C573" s="28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28"/>
      <c r="B574" s="115"/>
      <c r="C574" s="28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28"/>
      <c r="B575" s="115"/>
      <c r="C575" s="28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28"/>
      <c r="B576" s="115"/>
      <c r="C576" s="28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28"/>
      <c r="B577" s="115"/>
      <c r="C577" s="28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28"/>
      <c r="B578" s="115"/>
      <c r="C578" s="28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28"/>
      <c r="B579" s="115"/>
      <c r="C579" s="28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28"/>
      <c r="B580" s="115"/>
      <c r="C580" s="28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28"/>
      <c r="B581" s="115"/>
      <c r="C581" s="28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28"/>
      <c r="B582" s="115"/>
      <c r="C582" s="28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28"/>
      <c r="B583" s="115"/>
      <c r="C583" s="28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28"/>
      <c r="B584" s="115"/>
      <c r="C584" s="28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28"/>
      <c r="B585" s="115"/>
      <c r="C585" s="28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28"/>
      <c r="B586" s="115"/>
      <c r="C586" s="28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28"/>
      <c r="B587" s="115"/>
      <c r="C587" s="28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28"/>
      <c r="B588" s="115"/>
      <c r="C588" s="28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28"/>
      <c r="B589" s="115"/>
      <c r="C589" s="28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28"/>
      <c r="B590" s="115"/>
      <c r="C590" s="28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28"/>
      <c r="B591" s="115"/>
      <c r="C591" s="28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28"/>
      <c r="B592" s="115"/>
      <c r="C592" s="28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28"/>
      <c r="B593" s="115"/>
      <c r="C593" s="28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28"/>
      <c r="B594" s="115"/>
      <c r="C594" s="28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28"/>
      <c r="B595" s="115"/>
      <c r="C595" s="28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28"/>
      <c r="B596" s="115"/>
      <c r="C596" s="28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28"/>
      <c r="B597" s="115"/>
      <c r="C597" s="28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28"/>
      <c r="B598" s="115"/>
      <c r="C598" s="28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28"/>
      <c r="B599" s="115"/>
      <c r="C599" s="28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28"/>
      <c r="B600" s="115"/>
      <c r="C600" s="28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28"/>
      <c r="B601" s="115"/>
      <c r="C601" s="28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28"/>
      <c r="B602" s="115"/>
      <c r="C602" s="28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28"/>
      <c r="B603" s="115"/>
      <c r="C603" s="28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28"/>
      <c r="B604" s="115"/>
      <c r="C604" s="28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28"/>
      <c r="B605" s="115"/>
      <c r="C605" s="28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28"/>
      <c r="B606" s="115"/>
      <c r="C606" s="28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28"/>
      <c r="B607" s="115"/>
      <c r="C607" s="28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28"/>
      <c r="B608" s="115"/>
      <c r="C608" s="28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28"/>
      <c r="B609" s="115"/>
      <c r="C609" s="28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28"/>
      <c r="B610" s="115"/>
      <c r="C610" s="28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28"/>
      <c r="B611" s="115"/>
      <c r="C611" s="28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28"/>
      <c r="B612" s="115"/>
      <c r="C612" s="28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28"/>
      <c r="B613" s="115"/>
      <c r="C613" s="28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28"/>
      <c r="B614" s="115"/>
      <c r="C614" s="28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28"/>
      <c r="B615" s="115"/>
      <c r="C615" s="28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28"/>
      <c r="B616" s="115"/>
      <c r="C616" s="28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28"/>
      <c r="B617" s="115"/>
      <c r="C617" s="28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28"/>
      <c r="B618" s="115"/>
      <c r="C618" s="28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28"/>
      <c r="B619" s="115"/>
      <c r="C619" s="28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28"/>
      <c r="B620" s="115"/>
      <c r="C620" s="28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28"/>
      <c r="B621" s="115"/>
      <c r="C621" s="28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28"/>
      <c r="B622" s="115"/>
      <c r="C622" s="28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28"/>
      <c r="B623" s="115"/>
      <c r="C623" s="28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28"/>
      <c r="B624" s="115"/>
      <c r="C624" s="28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28"/>
      <c r="B625" s="115"/>
      <c r="C625" s="28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28"/>
      <c r="B626" s="115"/>
      <c r="C626" s="28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28"/>
      <c r="B627" s="115"/>
      <c r="C627" s="28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28"/>
      <c r="B628" s="115"/>
      <c r="C628" s="28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28"/>
      <c r="B629" s="115"/>
      <c r="C629" s="28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28"/>
      <c r="B630" s="115"/>
      <c r="C630" s="28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28"/>
      <c r="B631" s="115"/>
      <c r="C631" s="28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28"/>
      <c r="B632" s="115"/>
      <c r="C632" s="28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28"/>
      <c r="B633" s="115"/>
      <c r="C633" s="28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28"/>
      <c r="B634" s="115"/>
      <c r="C634" s="28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28"/>
      <c r="B635" s="115"/>
      <c r="C635" s="28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28"/>
      <c r="B636" s="115"/>
      <c r="C636" s="28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28"/>
      <c r="B637" s="115"/>
      <c r="C637" s="28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28"/>
      <c r="B638" s="115"/>
      <c r="C638" s="28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28"/>
      <c r="B639" s="115"/>
      <c r="C639" s="28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28"/>
      <c r="B640" s="115"/>
      <c r="C640" s="28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28"/>
      <c r="B641" s="115"/>
      <c r="C641" s="28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28"/>
      <c r="B642" s="115"/>
      <c r="C642" s="28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28"/>
      <c r="B643" s="115"/>
      <c r="C643" s="28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28"/>
      <c r="B644" s="115"/>
      <c r="C644" s="28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28"/>
      <c r="B645" s="115"/>
      <c r="C645" s="28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28"/>
      <c r="B646" s="115"/>
      <c r="C646" s="28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28"/>
      <c r="B647" s="115"/>
      <c r="C647" s="28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28"/>
      <c r="B648" s="115"/>
      <c r="C648" s="28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28"/>
      <c r="B649" s="115"/>
      <c r="C649" s="28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28"/>
      <c r="B650" s="115"/>
      <c r="C650" s="28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28"/>
      <c r="B651" s="115"/>
      <c r="C651" s="28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28"/>
      <c r="B652" s="115"/>
      <c r="C652" s="28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28"/>
      <c r="B653" s="115"/>
      <c r="C653" s="28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28"/>
      <c r="B654" s="115"/>
      <c r="C654" s="28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28"/>
      <c r="B655" s="115"/>
      <c r="C655" s="28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28"/>
      <c r="B656" s="115"/>
      <c r="C656" s="28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28"/>
      <c r="B657" s="115"/>
      <c r="C657" s="28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28"/>
      <c r="B658" s="115"/>
      <c r="C658" s="28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28"/>
      <c r="B659" s="115"/>
      <c r="C659" s="28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28"/>
      <c r="B660" s="115"/>
      <c r="C660" s="28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28"/>
      <c r="B661" s="115"/>
      <c r="C661" s="28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28"/>
      <c r="B662" s="115"/>
      <c r="C662" s="28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28"/>
      <c r="B663" s="115"/>
      <c r="C663" s="28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28"/>
      <c r="B664" s="115"/>
      <c r="C664" s="28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28"/>
      <c r="B665" s="115"/>
      <c r="C665" s="28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28"/>
      <c r="B666" s="115"/>
      <c r="C666" s="28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28"/>
      <c r="B667" s="115"/>
      <c r="C667" s="28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28"/>
      <c r="B668" s="115"/>
      <c r="C668" s="28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28"/>
      <c r="B669" s="115"/>
      <c r="C669" s="28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28"/>
      <c r="B670" s="115"/>
      <c r="C670" s="28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28"/>
      <c r="B671" s="115"/>
      <c r="C671" s="28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28"/>
      <c r="B672" s="115"/>
      <c r="C672" s="28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28"/>
      <c r="B673" s="115"/>
      <c r="C673" s="28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28"/>
      <c r="B674" s="115"/>
      <c r="C674" s="28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28"/>
      <c r="B675" s="115"/>
      <c r="C675" s="28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28"/>
      <c r="B676" s="115"/>
      <c r="C676" s="28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28"/>
      <c r="B677" s="115"/>
      <c r="C677" s="28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28"/>
      <c r="B678" s="115"/>
      <c r="C678" s="28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28"/>
      <c r="B679" s="115"/>
      <c r="C679" s="28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28"/>
      <c r="B680" s="115"/>
      <c r="C680" s="28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28"/>
      <c r="B681" s="115"/>
      <c r="C681" s="28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28"/>
      <c r="B682" s="115"/>
      <c r="C682" s="28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28"/>
      <c r="B683" s="115"/>
      <c r="C683" s="28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28"/>
      <c r="B684" s="115"/>
      <c r="C684" s="28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28"/>
      <c r="B685" s="115"/>
      <c r="C685" s="28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28"/>
      <c r="B686" s="115"/>
      <c r="C686" s="28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28"/>
      <c r="B687" s="115"/>
      <c r="C687" s="28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28"/>
      <c r="B688" s="115"/>
      <c r="C688" s="28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28"/>
      <c r="B689" s="115"/>
      <c r="C689" s="28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28"/>
      <c r="B690" s="115"/>
      <c r="C690" s="28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28"/>
      <c r="B691" s="115"/>
      <c r="C691" s="28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28"/>
      <c r="B692" s="115"/>
      <c r="C692" s="28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28"/>
      <c r="B693" s="115"/>
      <c r="C693" s="28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28"/>
      <c r="B694" s="115"/>
      <c r="C694" s="28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28"/>
      <c r="B695" s="115"/>
      <c r="C695" s="28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28"/>
      <c r="B696" s="115"/>
      <c r="C696" s="28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28"/>
      <c r="B697" s="115"/>
      <c r="C697" s="28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28"/>
      <c r="B698" s="115"/>
      <c r="C698" s="28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28"/>
      <c r="B699" s="115"/>
      <c r="C699" s="28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28"/>
      <c r="B700" s="115"/>
      <c r="C700" s="28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28"/>
      <c r="B701" s="115"/>
      <c r="C701" s="28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28"/>
      <c r="B702" s="115"/>
      <c r="C702" s="28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28"/>
      <c r="B703" s="115"/>
      <c r="C703" s="28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28"/>
      <c r="B704" s="115"/>
      <c r="C704" s="28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28"/>
      <c r="B705" s="115"/>
      <c r="C705" s="28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28"/>
      <c r="B706" s="115"/>
      <c r="C706" s="28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28"/>
      <c r="B707" s="115"/>
      <c r="C707" s="28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28"/>
      <c r="B708" s="115"/>
      <c r="C708" s="28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28"/>
      <c r="B709" s="115"/>
      <c r="C709" s="28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28"/>
      <c r="B710" s="115"/>
      <c r="C710" s="28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28"/>
      <c r="B711" s="115"/>
      <c r="C711" s="28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28"/>
      <c r="B712" s="115"/>
      <c r="C712" s="28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28"/>
      <c r="B713" s="115"/>
      <c r="C713" s="28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28"/>
      <c r="B714" s="115"/>
      <c r="C714" s="28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28"/>
      <c r="B715" s="115"/>
      <c r="C715" s="28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28"/>
      <c r="B716" s="115"/>
      <c r="C716" s="28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28"/>
      <c r="B717" s="115"/>
      <c r="C717" s="28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28"/>
      <c r="B718" s="115"/>
      <c r="C718" s="28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28"/>
      <c r="B719" s="115"/>
      <c r="C719" s="28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28"/>
      <c r="B720" s="115"/>
      <c r="C720" s="28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28"/>
      <c r="B721" s="115"/>
      <c r="C721" s="28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28"/>
      <c r="B722" s="115"/>
      <c r="C722" s="28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28"/>
      <c r="B723" s="115"/>
      <c r="C723" s="28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28"/>
      <c r="B724" s="115"/>
      <c r="C724" s="28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28"/>
      <c r="B725" s="115"/>
      <c r="C725" s="28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28"/>
      <c r="B726" s="115"/>
      <c r="C726" s="28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28"/>
      <c r="B727" s="115"/>
      <c r="C727" s="28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28"/>
      <c r="B728" s="115"/>
      <c r="C728" s="28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28"/>
      <c r="B729" s="115"/>
      <c r="C729" s="28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28"/>
      <c r="B730" s="115"/>
      <c r="C730" s="28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28"/>
      <c r="B731" s="115"/>
      <c r="C731" s="28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28"/>
      <c r="B732" s="115"/>
      <c r="C732" s="28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28"/>
      <c r="B733" s="115"/>
      <c r="C733" s="28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28"/>
      <c r="B734" s="115"/>
      <c r="C734" s="28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28"/>
      <c r="B735" s="115"/>
      <c r="C735" s="28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28"/>
      <c r="B736" s="115"/>
      <c r="C736" s="28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28"/>
      <c r="B737" s="115"/>
      <c r="C737" s="28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28"/>
      <c r="B738" s="115"/>
      <c r="C738" s="28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28"/>
      <c r="B739" s="115"/>
      <c r="C739" s="28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28"/>
      <c r="B740" s="115"/>
      <c r="C740" s="28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28"/>
      <c r="B741" s="115"/>
      <c r="C741" s="28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28"/>
      <c r="B742" s="115"/>
      <c r="C742" s="28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28"/>
      <c r="B743" s="115"/>
      <c r="C743" s="28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28"/>
      <c r="B744" s="115"/>
      <c r="C744" s="28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28"/>
      <c r="B745" s="115"/>
      <c r="C745" s="28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28"/>
      <c r="B746" s="115"/>
      <c r="C746" s="28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28"/>
      <c r="B747" s="115"/>
      <c r="C747" s="28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28"/>
      <c r="B748" s="115"/>
      <c r="C748" s="28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28"/>
      <c r="B749" s="115"/>
      <c r="C749" s="28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28"/>
      <c r="B750" s="115"/>
      <c r="C750" s="28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28"/>
      <c r="B751" s="115"/>
      <c r="C751" s="28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28"/>
      <c r="B752" s="115"/>
      <c r="C752" s="28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28"/>
      <c r="B753" s="115"/>
      <c r="C753" s="28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28"/>
      <c r="B754" s="115"/>
      <c r="C754" s="28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28"/>
      <c r="B755" s="115"/>
      <c r="C755" s="28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28"/>
      <c r="B756" s="115"/>
      <c r="C756" s="28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28"/>
      <c r="B757" s="115"/>
      <c r="C757" s="28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28"/>
      <c r="B758" s="115"/>
      <c r="C758" s="28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28"/>
      <c r="B759" s="115"/>
      <c r="C759" s="28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28"/>
      <c r="B760" s="115"/>
      <c r="C760" s="28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28"/>
      <c r="B761" s="115"/>
      <c r="C761" s="28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28"/>
      <c r="B762" s="115"/>
      <c r="C762" s="28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28"/>
      <c r="B763" s="115"/>
      <c r="C763" s="28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28"/>
      <c r="B764" s="115"/>
      <c r="C764" s="28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28"/>
      <c r="B765" s="115"/>
      <c r="C765" s="28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28"/>
      <c r="B766" s="115"/>
      <c r="C766" s="28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28"/>
      <c r="B767" s="115"/>
      <c r="C767" s="28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28"/>
      <c r="B768" s="115"/>
      <c r="C768" s="28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28"/>
      <c r="B769" s="115"/>
      <c r="C769" s="28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28"/>
      <c r="B770" s="115"/>
      <c r="C770" s="28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28"/>
      <c r="B771" s="115"/>
      <c r="C771" s="28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28"/>
      <c r="B772" s="115"/>
      <c r="C772" s="28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28"/>
      <c r="B773" s="115"/>
      <c r="C773" s="28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28"/>
      <c r="B774" s="115"/>
      <c r="C774" s="28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28"/>
      <c r="B775" s="115"/>
      <c r="C775" s="28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28"/>
      <c r="B776" s="115"/>
      <c r="C776" s="28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28"/>
      <c r="B777" s="115"/>
      <c r="C777" s="28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28"/>
      <c r="B778" s="115"/>
      <c r="C778" s="28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28"/>
      <c r="B779" s="115"/>
      <c r="C779" s="28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28"/>
      <c r="B780" s="115"/>
      <c r="C780" s="28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28"/>
      <c r="B781" s="115"/>
      <c r="C781" s="28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28"/>
      <c r="B782" s="115"/>
      <c r="C782" s="28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28"/>
      <c r="B783" s="115"/>
      <c r="C783" s="28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28"/>
      <c r="B784" s="115"/>
      <c r="C784" s="28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28"/>
      <c r="B785" s="115"/>
      <c r="C785" s="28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28"/>
      <c r="B786" s="115"/>
      <c r="C786" s="28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28"/>
      <c r="B787" s="115"/>
      <c r="C787" s="28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28"/>
      <c r="B788" s="115"/>
      <c r="C788" s="28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28"/>
      <c r="B789" s="115"/>
      <c r="C789" s="28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28"/>
      <c r="B790" s="115"/>
      <c r="C790" s="28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28"/>
      <c r="B791" s="115"/>
      <c r="C791" s="28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28"/>
      <c r="B792" s="115"/>
      <c r="C792" s="28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28"/>
      <c r="B793" s="115"/>
      <c r="C793" s="28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28"/>
      <c r="B794" s="115"/>
      <c r="C794" s="28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28"/>
      <c r="B795" s="115"/>
      <c r="C795" s="28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28"/>
      <c r="B796" s="115"/>
      <c r="C796" s="28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28"/>
      <c r="B797" s="115"/>
      <c r="C797" s="28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28"/>
      <c r="B798" s="115"/>
      <c r="C798" s="28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28"/>
      <c r="B799" s="115"/>
      <c r="C799" s="28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28"/>
      <c r="B800" s="115"/>
      <c r="C800" s="28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28"/>
      <c r="B801" s="115"/>
      <c r="C801" s="28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28"/>
      <c r="B802" s="115"/>
      <c r="C802" s="28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28"/>
      <c r="B803" s="115"/>
      <c r="C803" s="28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28"/>
      <c r="B804" s="115"/>
      <c r="C804" s="28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28"/>
      <c r="B805" s="115"/>
      <c r="C805" s="28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28"/>
      <c r="B806" s="115"/>
      <c r="C806" s="28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28"/>
      <c r="B807" s="115"/>
      <c r="C807" s="28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28"/>
      <c r="B808" s="115"/>
      <c r="C808" s="28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28"/>
      <c r="B809" s="115"/>
      <c r="C809" s="28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28"/>
      <c r="B810" s="115"/>
      <c r="C810" s="28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28"/>
      <c r="B811" s="115"/>
      <c r="C811" s="28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28"/>
      <c r="B812" s="115"/>
      <c r="C812" s="28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28"/>
      <c r="B813" s="115"/>
      <c r="C813" s="28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28"/>
      <c r="B814" s="115"/>
      <c r="C814" s="28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28"/>
      <c r="B815" s="115"/>
      <c r="C815" s="28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28"/>
      <c r="B816" s="115"/>
      <c r="C816" s="28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28"/>
      <c r="B817" s="115"/>
      <c r="C817" s="28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28"/>
      <c r="B818" s="115"/>
      <c r="C818" s="28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28"/>
      <c r="B819" s="115"/>
      <c r="C819" s="28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28"/>
      <c r="B820" s="115"/>
      <c r="C820" s="28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28"/>
      <c r="B821" s="115"/>
      <c r="C821" s="28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28"/>
      <c r="B822" s="115"/>
      <c r="C822" s="28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28"/>
      <c r="B823" s="115"/>
      <c r="C823" s="28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28"/>
      <c r="B824" s="115"/>
      <c r="C824" s="28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28"/>
      <c r="B825" s="115"/>
      <c r="C825" s="28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28"/>
      <c r="B826" s="115"/>
      <c r="C826" s="28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28"/>
      <c r="B827" s="115"/>
      <c r="C827" s="28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28"/>
      <c r="B828" s="115"/>
      <c r="C828" s="28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28"/>
      <c r="B829" s="115"/>
      <c r="C829" s="28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28"/>
      <c r="B830" s="115"/>
      <c r="C830" s="28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28"/>
      <c r="B831" s="115"/>
      <c r="C831" s="28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28"/>
      <c r="B832" s="115"/>
      <c r="C832" s="28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28"/>
      <c r="B833" s="115"/>
      <c r="C833" s="28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28"/>
      <c r="B834" s="115"/>
      <c r="C834" s="28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28"/>
      <c r="B835" s="115"/>
      <c r="C835" s="28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28"/>
      <c r="B836" s="115"/>
      <c r="C836" s="28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28"/>
      <c r="B837" s="115"/>
      <c r="C837" s="28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28"/>
      <c r="B838" s="115"/>
      <c r="C838" s="28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28"/>
      <c r="B839" s="115"/>
      <c r="C839" s="28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28"/>
      <c r="B840" s="115"/>
      <c r="C840" s="28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28"/>
      <c r="B841" s="115"/>
      <c r="C841" s="28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28"/>
      <c r="B842" s="115"/>
      <c r="C842" s="28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28"/>
      <c r="B843" s="115"/>
      <c r="C843" s="28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28"/>
      <c r="B844" s="115"/>
      <c r="C844" s="28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28"/>
      <c r="B845" s="115"/>
      <c r="C845" s="28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28"/>
      <c r="B846" s="115"/>
      <c r="C846" s="28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28"/>
      <c r="B847" s="115"/>
      <c r="C847" s="28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28"/>
      <c r="B848" s="115"/>
      <c r="C848" s="28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28"/>
      <c r="B849" s="115"/>
      <c r="C849" s="28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28"/>
      <c r="B850" s="115"/>
      <c r="C850" s="28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28"/>
      <c r="B851" s="115"/>
      <c r="C851" s="28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28"/>
      <c r="B852" s="115"/>
      <c r="C852" s="28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28"/>
      <c r="B853" s="115"/>
      <c r="C853" s="28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28"/>
      <c r="B854" s="115"/>
      <c r="C854" s="28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28"/>
      <c r="B855" s="115"/>
      <c r="C855" s="28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28"/>
      <c r="B856" s="115"/>
      <c r="C856" s="28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28"/>
      <c r="B857" s="115"/>
      <c r="C857" s="28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28"/>
      <c r="B858" s="115"/>
      <c r="C858" s="28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28"/>
      <c r="B859" s="115"/>
      <c r="C859" s="28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28"/>
      <c r="B860" s="115"/>
      <c r="C860" s="28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28"/>
      <c r="B861" s="115"/>
      <c r="C861" s="28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28"/>
      <c r="B862" s="115"/>
      <c r="C862" s="28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28"/>
      <c r="B863" s="115"/>
      <c r="C863" s="28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28"/>
      <c r="B864" s="115"/>
      <c r="C864" s="28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28"/>
      <c r="B865" s="115"/>
      <c r="C865" s="28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28"/>
      <c r="B866" s="115"/>
      <c r="C866" s="28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28"/>
      <c r="B867" s="115"/>
      <c r="C867" s="28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28"/>
      <c r="B868" s="115"/>
      <c r="C868" s="28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28"/>
      <c r="B869" s="115"/>
      <c r="C869" s="28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28"/>
      <c r="B870" s="115"/>
      <c r="C870" s="28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28"/>
      <c r="B871" s="115"/>
      <c r="C871" s="28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28"/>
      <c r="B872" s="115"/>
      <c r="C872" s="28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28"/>
      <c r="B873" s="115"/>
      <c r="C873" s="28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28"/>
      <c r="B874" s="115"/>
      <c r="C874" s="28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28"/>
      <c r="B875" s="115"/>
      <c r="C875" s="28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28"/>
      <c r="B876" s="115"/>
      <c r="C876" s="28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28"/>
      <c r="B877" s="115"/>
      <c r="C877" s="28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28"/>
      <c r="B878" s="115"/>
      <c r="C878" s="28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28"/>
      <c r="B879" s="115"/>
      <c r="C879" s="28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28"/>
      <c r="B880" s="115"/>
      <c r="C880" s="28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28"/>
      <c r="B881" s="115"/>
      <c r="C881" s="28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28"/>
      <c r="B882" s="115"/>
      <c r="C882" s="28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28"/>
      <c r="B883" s="115"/>
      <c r="C883" s="28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28"/>
      <c r="B884" s="115"/>
      <c r="C884" s="28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28"/>
      <c r="B885" s="115"/>
      <c r="C885" s="28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28"/>
      <c r="B886" s="115"/>
      <c r="C886" s="28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28"/>
      <c r="B887" s="115"/>
      <c r="C887" s="28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28"/>
      <c r="B888" s="115"/>
      <c r="C888" s="28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28"/>
      <c r="B889" s="115"/>
      <c r="C889" s="28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28"/>
      <c r="B890" s="115"/>
      <c r="C890" s="28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28"/>
      <c r="B891" s="115"/>
      <c r="C891" s="28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28"/>
      <c r="B892" s="115"/>
      <c r="C892" s="28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28"/>
      <c r="B893" s="115"/>
      <c r="C893" s="28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28"/>
      <c r="B894" s="115"/>
      <c r="C894" s="28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28"/>
      <c r="B895" s="115"/>
      <c r="C895" s="28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28"/>
      <c r="B896" s="115"/>
      <c r="C896" s="28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28"/>
      <c r="B897" s="115"/>
      <c r="C897" s="28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28"/>
      <c r="B898" s="115"/>
      <c r="C898" s="28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28"/>
      <c r="B899" s="115"/>
      <c r="C899" s="28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28"/>
      <c r="B900" s="115"/>
      <c r="C900" s="28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28"/>
      <c r="B901" s="115"/>
      <c r="C901" s="28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28"/>
      <c r="B902" s="115"/>
      <c r="C902" s="28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28"/>
      <c r="B903" s="115"/>
      <c r="C903" s="28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28"/>
      <c r="B904" s="115"/>
      <c r="C904" s="28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28"/>
      <c r="B905" s="115"/>
      <c r="C905" s="28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28"/>
      <c r="B906" s="115"/>
      <c r="C906" s="28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28"/>
      <c r="B907" s="115"/>
      <c r="C907" s="28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28"/>
      <c r="B908" s="115"/>
      <c r="C908" s="28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28"/>
      <c r="B909" s="115"/>
      <c r="C909" s="28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28"/>
      <c r="B910" s="115"/>
      <c r="C910" s="28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28"/>
      <c r="B911" s="115"/>
      <c r="C911" s="28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28"/>
      <c r="B912" s="115"/>
      <c r="C912" s="28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28"/>
      <c r="B913" s="115"/>
      <c r="C913" s="28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28"/>
      <c r="B914" s="115"/>
      <c r="C914" s="28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28"/>
      <c r="B915" s="115"/>
      <c r="C915" s="28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28"/>
      <c r="B916" s="115"/>
      <c r="C916" s="28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28"/>
      <c r="B917" s="115"/>
      <c r="C917" s="28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28"/>
      <c r="B918" s="115"/>
      <c r="C918" s="28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28"/>
      <c r="B919" s="115"/>
      <c r="C919" s="28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28"/>
      <c r="B920" s="115"/>
      <c r="C920" s="28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28"/>
      <c r="B921" s="115"/>
      <c r="C921" s="28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28"/>
      <c r="B922" s="115"/>
      <c r="C922" s="28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28"/>
      <c r="B923" s="115"/>
      <c r="C923" s="28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28"/>
      <c r="B924" s="115"/>
      <c r="C924" s="28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28"/>
      <c r="B925" s="115"/>
      <c r="C925" s="28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28"/>
      <c r="B926" s="115"/>
      <c r="C926" s="28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28"/>
      <c r="B927" s="115"/>
      <c r="C927" s="28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28"/>
      <c r="B928" s="115"/>
      <c r="C928" s="28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28"/>
      <c r="B929" s="115"/>
      <c r="C929" s="28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28"/>
      <c r="B930" s="115"/>
      <c r="C930" s="28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28"/>
      <c r="B931" s="115"/>
      <c r="C931" s="28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28"/>
      <c r="B932" s="115"/>
      <c r="C932" s="28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28"/>
      <c r="B933" s="115"/>
      <c r="C933" s="28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28"/>
      <c r="B934" s="115"/>
      <c r="C934" s="28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28"/>
      <c r="B935" s="115"/>
      <c r="C935" s="28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28"/>
      <c r="B936" s="115"/>
      <c r="C936" s="28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28"/>
      <c r="B937" s="115"/>
      <c r="C937" s="28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28"/>
      <c r="B938" s="115"/>
      <c r="C938" s="28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28"/>
      <c r="B939" s="115"/>
      <c r="C939" s="28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28"/>
      <c r="B940" s="115"/>
      <c r="C940" s="28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28"/>
      <c r="B941" s="115"/>
      <c r="C941" s="28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28"/>
      <c r="B942" s="115"/>
      <c r="C942" s="28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28"/>
      <c r="B943" s="115"/>
      <c r="C943" s="28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28"/>
      <c r="B944" s="115"/>
      <c r="C944" s="28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28"/>
      <c r="B945" s="115"/>
      <c r="C945" s="28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28"/>
      <c r="B946" s="115"/>
      <c r="C946" s="28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28"/>
      <c r="B947" s="115"/>
      <c r="C947" s="28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28"/>
      <c r="B948" s="115"/>
      <c r="C948" s="28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28"/>
      <c r="B949" s="115"/>
      <c r="C949" s="28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28"/>
      <c r="B950" s="115"/>
      <c r="C950" s="28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28"/>
      <c r="B951" s="115"/>
      <c r="C951" s="28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28"/>
      <c r="B952" s="115"/>
      <c r="C952" s="28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28"/>
      <c r="B953" s="115"/>
      <c r="C953" s="28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28"/>
      <c r="B954" s="115"/>
      <c r="C954" s="28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28"/>
      <c r="B955" s="115"/>
      <c r="C955" s="28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28"/>
      <c r="B956" s="115"/>
      <c r="C956" s="28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</sheetData>
  <mergeCells count="18">
    <mergeCell ref="E29:E30"/>
    <mergeCell ref="A28:E28"/>
    <mergeCell ref="A40:E40"/>
    <mergeCell ref="A39:E39"/>
    <mergeCell ref="A38:E38"/>
    <mergeCell ref="A41:E41"/>
    <mergeCell ref="A42:E42"/>
    <mergeCell ref="E2:E3"/>
    <mergeCell ref="A2:C2"/>
    <mergeCell ref="D2:D3"/>
    <mergeCell ref="A1:C1"/>
    <mergeCell ref="E19:E20"/>
    <mergeCell ref="D29:D30"/>
    <mergeCell ref="D19:D20"/>
    <mergeCell ref="D10:D11"/>
    <mergeCell ref="A9:E9"/>
    <mergeCell ref="E10:E11"/>
    <mergeCell ref="A18:E1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