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ept\IDR Reports\Retention &amp; Graduation - REORGANIZE\CAS Retention by Major for Program Prioritization\"/>
    </mc:Choice>
  </mc:AlternateContent>
  <xr:revisionPtr revIDLastSave="0" documentId="13_ncr:1_{9B4798D0-9F35-4ED4-9144-4119FD40BA91}" xr6:coauthVersionLast="36" xr6:coauthVersionMax="36" xr10:uidLastSave="{00000000-0000-0000-0000-000000000000}"/>
  <bookViews>
    <workbookView xWindow="0" yWindow="60" windowWidth="28485" windowHeight="11595" xr2:uid="{00000000-000D-0000-FFFF-FFFF00000000}"/>
  </bookViews>
  <sheets>
    <sheet name="Major Summary" sheetId="1" r:id="rId1"/>
    <sheet name="Minor Summary" sheetId="2" r:id="rId2"/>
    <sheet name="MajorMinor Over Time" sheetId="6" r:id="rId3"/>
    <sheet name="MajorMinor CrossRef" sheetId="3" r:id="rId4"/>
  </sheets>
  <externalReferences>
    <externalReference r:id="rId5"/>
    <externalReference r:id="rId6"/>
  </externalReferences>
  <definedNames>
    <definedName name="_xlnm._FilterDatabase" localSheetId="0" hidden="1">'Major Summary'!$A$5:$K$102</definedName>
    <definedName name="_xlnm._FilterDatabase" localSheetId="3" hidden="1">'MajorMinor CrossRef'!$A$5:$O$1143</definedName>
    <definedName name="_xlnm._FilterDatabase" localSheetId="2" hidden="1">'MajorMinor Over Time'!$A$4:$X$4</definedName>
    <definedName name="_xlnm._FilterDatabase" localSheetId="1" hidden="1">'Minor Summary'!$A$5:$K$77</definedName>
  </definedNames>
  <calcPr calcId="191029"/>
</workbook>
</file>

<file path=xl/calcChain.xml><?xml version="1.0" encoding="utf-8"?>
<calcChain xmlns="http://schemas.openxmlformats.org/spreadsheetml/2006/main">
  <c r="X1029" i="6" l="1"/>
  <c r="C1029" i="6"/>
  <c r="X782" i="6"/>
  <c r="C782" i="6"/>
  <c r="X574" i="6"/>
  <c r="C574" i="6"/>
  <c r="X21" i="6"/>
  <c r="C21" i="6"/>
  <c r="X80" i="6"/>
  <c r="X120" i="6"/>
  <c r="X152" i="6"/>
  <c r="X168" i="6"/>
  <c r="X184" i="6"/>
  <c r="X192" i="6"/>
  <c r="X216" i="6"/>
  <c r="X360" i="6"/>
  <c r="X440" i="6"/>
  <c r="X697" i="6"/>
  <c r="X721" i="6"/>
  <c r="X777" i="6"/>
  <c r="X802" i="6"/>
  <c r="X866" i="6"/>
  <c r="X922" i="6"/>
  <c r="X994" i="6"/>
  <c r="X1026" i="6"/>
  <c r="C971" i="6"/>
  <c r="C972" i="6"/>
  <c r="C973" i="6"/>
  <c r="C974" i="6"/>
  <c r="C979" i="6"/>
  <c r="C892" i="6"/>
  <c r="C834" i="6"/>
  <c r="C822" i="6"/>
  <c r="C759" i="6"/>
  <c r="C724" i="6"/>
  <c r="C653" i="6"/>
  <c r="C644" i="6"/>
  <c r="C589" i="6"/>
  <c r="C478" i="6"/>
  <c r="C439" i="6"/>
  <c r="C466" i="6"/>
  <c r="C394" i="6"/>
  <c r="C353" i="6"/>
  <c r="C347" i="6"/>
  <c r="C340" i="6"/>
  <c r="C300" i="6"/>
  <c r="C238" i="6"/>
  <c r="C162" i="6"/>
  <c r="C150" i="6"/>
  <c r="C149" i="6"/>
  <c r="C148" i="6"/>
  <c r="C137" i="6"/>
  <c r="C101" i="6"/>
  <c r="C82" i="6"/>
  <c r="C47" i="6"/>
  <c r="X6" i="6"/>
  <c r="X8" i="6"/>
  <c r="X15" i="6"/>
  <c r="X16" i="6"/>
  <c r="X18" i="6"/>
  <c r="X28" i="6"/>
  <c r="X33" i="6"/>
  <c r="X42" i="6"/>
  <c r="X47" i="6"/>
  <c r="X66" i="6"/>
  <c r="X70" i="6"/>
  <c r="X72" i="6"/>
  <c r="X78" i="6"/>
  <c r="X81" i="6"/>
  <c r="X82" i="6"/>
  <c r="X101" i="6"/>
  <c r="X134" i="6"/>
  <c r="X135" i="6"/>
  <c r="X137" i="6"/>
  <c r="X138" i="6"/>
  <c r="X148" i="6"/>
  <c r="X149" i="6"/>
  <c r="X150" i="6"/>
  <c r="X158" i="6"/>
  <c r="X159" i="6"/>
  <c r="X162" i="6"/>
  <c r="X167" i="6"/>
  <c r="X173" i="6"/>
  <c r="X175" i="6"/>
  <c r="X180" i="6"/>
  <c r="X182" i="6"/>
  <c r="X197" i="6"/>
  <c r="X228" i="6"/>
  <c r="X233" i="6"/>
  <c r="X238" i="6"/>
  <c r="X257" i="6"/>
  <c r="X300" i="6"/>
  <c r="X310" i="6"/>
  <c r="X340" i="6"/>
  <c r="X347" i="6"/>
  <c r="X349" i="6"/>
  <c r="X353" i="6"/>
  <c r="X355" i="6"/>
  <c r="X357" i="6"/>
  <c r="X358" i="6"/>
  <c r="X361" i="6"/>
  <c r="X363" i="6"/>
  <c r="X367" i="6"/>
  <c r="X373" i="6"/>
  <c r="X394" i="6"/>
  <c r="X396" i="6"/>
  <c r="X401" i="6"/>
  <c r="X412" i="6"/>
  <c r="X417" i="6"/>
  <c r="X418" i="6"/>
  <c r="X419" i="6"/>
  <c r="X439" i="6"/>
  <c r="X441" i="6"/>
  <c r="X442" i="6"/>
  <c r="X443" i="6"/>
  <c r="X449" i="6"/>
  <c r="X454" i="6"/>
  <c r="X459" i="6"/>
  <c r="X466" i="6"/>
  <c r="X473" i="6"/>
  <c r="X478" i="6"/>
  <c r="X484" i="6"/>
  <c r="X492" i="6"/>
  <c r="X494" i="6"/>
  <c r="X513" i="6"/>
  <c r="X525" i="6"/>
  <c r="X526" i="6"/>
  <c r="X540" i="6"/>
  <c r="X561" i="6"/>
  <c r="X563" i="6"/>
  <c r="X565" i="6"/>
  <c r="X566" i="6"/>
  <c r="X570" i="6"/>
  <c r="X589" i="6"/>
  <c r="X590" i="6"/>
  <c r="X611" i="6"/>
  <c r="X612" i="6"/>
  <c r="X613" i="6"/>
  <c r="X614" i="6"/>
  <c r="X644" i="6"/>
  <c r="X651" i="6"/>
  <c r="X653" i="6"/>
  <c r="X658" i="6"/>
  <c r="X660" i="6"/>
  <c r="X667" i="6"/>
  <c r="X674" i="6"/>
  <c r="X687" i="6"/>
  <c r="X700" i="6"/>
  <c r="X710" i="6"/>
  <c r="X716" i="6"/>
  <c r="X718" i="6"/>
  <c r="X719" i="6"/>
  <c r="X720" i="6"/>
  <c r="X722" i="6"/>
  <c r="X723" i="6"/>
  <c r="X724" i="6"/>
  <c r="X725" i="6"/>
  <c r="X749" i="6"/>
  <c r="X752" i="6"/>
  <c r="X754" i="6"/>
  <c r="X759" i="6"/>
  <c r="X760" i="6"/>
  <c r="X762" i="6"/>
  <c r="X766" i="6"/>
  <c r="X778" i="6"/>
  <c r="X779" i="6"/>
  <c r="X780" i="6"/>
  <c r="X781" i="6"/>
  <c r="X801" i="6"/>
  <c r="X804" i="6"/>
  <c r="X805" i="6"/>
  <c r="X821" i="6"/>
  <c r="X822" i="6"/>
  <c r="X823" i="6"/>
  <c r="X857" i="6"/>
  <c r="X867" i="6"/>
  <c r="X875" i="6"/>
  <c r="X880" i="6"/>
  <c r="X881" i="6"/>
  <c r="X887" i="6"/>
  <c r="X892" i="6"/>
  <c r="X896" i="6"/>
  <c r="X897" i="6"/>
  <c r="X903" i="6"/>
  <c r="X917" i="6"/>
  <c r="X951" i="6"/>
  <c r="X964" i="6"/>
  <c r="X971" i="6"/>
  <c r="X972" i="6"/>
  <c r="X973" i="6"/>
  <c r="X974" i="6"/>
  <c r="X979" i="6"/>
  <c r="X990" i="6"/>
  <c r="X1002" i="6"/>
  <c r="X1012" i="6"/>
  <c r="X1027" i="6"/>
  <c r="X1028" i="6"/>
  <c r="X1042" i="6"/>
  <c r="X1061" i="6"/>
  <c r="X1062" i="6"/>
  <c r="X1063" i="6"/>
  <c r="X1064" i="6"/>
  <c r="X1065" i="6"/>
  <c r="X1073" i="6"/>
  <c r="X1078" i="6"/>
  <c r="X1088" i="6"/>
  <c r="X1090" i="6"/>
  <c r="X1094" i="6"/>
  <c r="X1095" i="6"/>
  <c r="C33" i="6"/>
  <c r="C6" i="6"/>
  <c r="W74" i="2"/>
  <c r="W70" i="2"/>
  <c r="W65" i="2"/>
  <c r="W58" i="2"/>
  <c r="W54" i="2"/>
  <c r="W45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6" i="2"/>
  <c r="W47" i="2"/>
  <c r="W48" i="2"/>
  <c r="W49" i="2"/>
  <c r="W50" i="2"/>
  <c r="W51" i="2"/>
  <c r="W52" i="2"/>
  <c r="W53" i="2"/>
  <c r="W55" i="2"/>
  <c r="W56" i="2"/>
  <c r="W57" i="2"/>
  <c r="W59" i="2"/>
  <c r="W60" i="2"/>
  <c r="W61" i="2"/>
  <c r="W62" i="2"/>
  <c r="W63" i="2"/>
  <c r="W64" i="2"/>
  <c r="W66" i="2"/>
  <c r="W67" i="2"/>
  <c r="W68" i="2"/>
  <c r="W69" i="2"/>
  <c r="W71" i="2"/>
  <c r="W72" i="2"/>
  <c r="W73" i="2"/>
  <c r="W75" i="2"/>
  <c r="W76" i="2"/>
  <c r="W6" i="2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C1061" i="6" l="1"/>
  <c r="C1028" i="6"/>
  <c r="C994" i="6"/>
  <c r="C990" i="6"/>
  <c r="C951" i="6"/>
  <c r="C881" i="6"/>
  <c r="C875" i="6"/>
  <c r="C857" i="6"/>
  <c r="C821" i="6"/>
  <c r="C802" i="6"/>
  <c r="C752" i="6"/>
  <c r="C563" i="6"/>
  <c r="C363" i="6"/>
  <c r="C349" i="6"/>
  <c r="C228" i="6"/>
  <c r="C158" i="6"/>
  <c r="C138" i="6"/>
  <c r="C134" i="6"/>
  <c r="C120" i="6"/>
  <c r="C81" i="6"/>
  <c r="C42" i="6"/>
  <c r="C15" i="6"/>
  <c r="Q1137" i="6" l="1"/>
  <c r="C1137" i="6"/>
  <c r="P1137" i="6" s="1"/>
  <c r="C1136" i="6"/>
  <c r="P1136" i="6" s="1"/>
  <c r="Q1135" i="6"/>
  <c r="C1135" i="6"/>
  <c r="P1135" i="6" s="1"/>
  <c r="C1134" i="6"/>
  <c r="Q1133" i="6"/>
  <c r="C1133" i="6"/>
  <c r="P1133" i="6" s="1"/>
  <c r="X1133" i="6" s="1"/>
  <c r="C1132" i="6"/>
  <c r="P1132" i="6" s="1"/>
  <c r="Q1131" i="6"/>
  <c r="C1131" i="6"/>
  <c r="P1131" i="6" s="1"/>
  <c r="X1131" i="6" s="1"/>
  <c r="C1130" i="6"/>
  <c r="Q1129" i="6"/>
  <c r="C1129" i="6"/>
  <c r="P1129" i="6" s="1"/>
  <c r="C1128" i="6"/>
  <c r="P1128" i="6" s="1"/>
  <c r="Q1127" i="6"/>
  <c r="C1127" i="6"/>
  <c r="P1127" i="6" s="1"/>
  <c r="C1126" i="6"/>
  <c r="Q1125" i="6"/>
  <c r="C1125" i="6"/>
  <c r="P1125" i="6" s="1"/>
  <c r="C1124" i="6"/>
  <c r="P1124" i="6" s="1"/>
  <c r="Q1123" i="6"/>
  <c r="C1123" i="6"/>
  <c r="P1123" i="6" s="1"/>
  <c r="C1122" i="6"/>
  <c r="Q1121" i="6"/>
  <c r="C1121" i="6"/>
  <c r="P1121" i="6" s="1"/>
  <c r="C1120" i="6"/>
  <c r="P1120" i="6" s="1"/>
  <c r="Q1119" i="6"/>
  <c r="C1119" i="6"/>
  <c r="P1119" i="6" s="1"/>
  <c r="X1119" i="6" s="1"/>
  <c r="C1118" i="6"/>
  <c r="Q1117" i="6"/>
  <c r="C1117" i="6"/>
  <c r="P1117" i="6" s="1"/>
  <c r="X1117" i="6" s="1"/>
  <c r="C1116" i="6"/>
  <c r="P1116" i="6" s="1"/>
  <c r="Q1115" i="6"/>
  <c r="C1115" i="6"/>
  <c r="P1115" i="6" s="1"/>
  <c r="X1115" i="6" s="1"/>
  <c r="C1114" i="6"/>
  <c r="Q1113" i="6"/>
  <c r="C1113" i="6"/>
  <c r="P1113" i="6" s="1"/>
  <c r="C1112" i="6"/>
  <c r="P1112" i="6" s="1"/>
  <c r="Q1111" i="6"/>
  <c r="C1111" i="6"/>
  <c r="P1111" i="6" s="1"/>
  <c r="C1110" i="6"/>
  <c r="Q1109" i="6"/>
  <c r="C1109" i="6"/>
  <c r="P1109" i="6" s="1"/>
  <c r="C1108" i="6"/>
  <c r="P1108" i="6" s="1"/>
  <c r="Q1107" i="6"/>
  <c r="C1107" i="6"/>
  <c r="P1107" i="6" s="1"/>
  <c r="C1106" i="6"/>
  <c r="Q1105" i="6"/>
  <c r="C1105" i="6"/>
  <c r="P1105" i="6" s="1"/>
  <c r="C1104" i="6"/>
  <c r="P1104" i="6" s="1"/>
  <c r="Q1103" i="6"/>
  <c r="C1103" i="6"/>
  <c r="P1103" i="6" s="1"/>
  <c r="X1103" i="6" s="1"/>
  <c r="C1102" i="6"/>
  <c r="Q1101" i="6"/>
  <c r="C1101" i="6"/>
  <c r="P1101" i="6" s="1"/>
  <c r="X1101" i="6" s="1"/>
  <c r="C1100" i="6"/>
  <c r="P1100" i="6" s="1"/>
  <c r="Q1099" i="6"/>
  <c r="C1099" i="6"/>
  <c r="P1099" i="6" s="1"/>
  <c r="X1099" i="6" s="1"/>
  <c r="C1098" i="6"/>
  <c r="Q1097" i="6"/>
  <c r="C1097" i="6"/>
  <c r="P1097" i="6" s="1"/>
  <c r="Q1096" i="6"/>
  <c r="C1096" i="6"/>
  <c r="P1096" i="6" s="1"/>
  <c r="X1096" i="6" s="1"/>
  <c r="C1095" i="6"/>
  <c r="C1094" i="6"/>
  <c r="C1093" i="6"/>
  <c r="Q1092" i="6"/>
  <c r="C1092" i="6"/>
  <c r="P1092" i="6" s="1"/>
  <c r="X1092" i="6" s="1"/>
  <c r="C1091" i="6"/>
  <c r="C1090" i="6"/>
  <c r="C1089" i="6"/>
  <c r="C1088" i="6"/>
  <c r="Q1087" i="6"/>
  <c r="C1087" i="6"/>
  <c r="P1087" i="6" s="1"/>
  <c r="X1087" i="6" s="1"/>
  <c r="C1086" i="6"/>
  <c r="Q1085" i="6"/>
  <c r="C1085" i="6"/>
  <c r="P1085" i="6" s="1"/>
  <c r="C1084" i="6"/>
  <c r="Q1083" i="6"/>
  <c r="C1083" i="6"/>
  <c r="P1083" i="6" s="1"/>
  <c r="C1082" i="6"/>
  <c r="Q1081" i="6"/>
  <c r="C1081" i="6"/>
  <c r="P1081" i="6" s="1"/>
  <c r="C1080" i="6"/>
  <c r="Q1079" i="6"/>
  <c r="C1079" i="6"/>
  <c r="P1079" i="6" s="1"/>
  <c r="C1078" i="6"/>
  <c r="Q1077" i="6"/>
  <c r="C1077" i="6"/>
  <c r="P1077" i="6" s="1"/>
  <c r="C1076" i="6"/>
  <c r="C1075" i="6"/>
  <c r="Q1075" i="6" s="1"/>
  <c r="P1074" i="6"/>
  <c r="C1074" i="6"/>
  <c r="Q1074" i="6" s="1"/>
  <c r="C1073" i="6"/>
  <c r="Q1072" i="6"/>
  <c r="C1072" i="6"/>
  <c r="P1072" i="6" s="1"/>
  <c r="Q1071" i="6"/>
  <c r="C1071" i="6"/>
  <c r="P1071" i="6" s="1"/>
  <c r="X1071" i="6" s="1"/>
  <c r="Q1070" i="6"/>
  <c r="C1070" i="6"/>
  <c r="P1070" i="6" s="1"/>
  <c r="X1070" i="6" s="1"/>
  <c r="C1069" i="6"/>
  <c r="P1069" i="6" s="1"/>
  <c r="C1068" i="6"/>
  <c r="Q1067" i="6"/>
  <c r="C1067" i="6"/>
  <c r="P1067" i="6" s="1"/>
  <c r="C1066" i="6"/>
  <c r="P1066" i="6" s="1"/>
  <c r="C1065" i="6"/>
  <c r="C1064" i="6"/>
  <c r="C1063" i="6"/>
  <c r="C1062" i="6"/>
  <c r="Q1060" i="6"/>
  <c r="C1060" i="6"/>
  <c r="P1060" i="6" s="1"/>
  <c r="X1060" i="6" s="1"/>
  <c r="C1059" i="6"/>
  <c r="Q1058" i="6"/>
  <c r="C1058" i="6"/>
  <c r="P1058" i="6" s="1"/>
  <c r="X1058" i="6" s="1"/>
  <c r="Q1057" i="6"/>
  <c r="C1057" i="6"/>
  <c r="P1057" i="6" s="1"/>
  <c r="X1057" i="6" s="1"/>
  <c r="C1056" i="6"/>
  <c r="P1056" i="6" s="1"/>
  <c r="C1055" i="6"/>
  <c r="Q1054" i="6"/>
  <c r="C1054" i="6"/>
  <c r="P1054" i="6" s="1"/>
  <c r="C1053" i="6"/>
  <c r="P1053" i="6" s="1"/>
  <c r="Q1052" i="6"/>
  <c r="C1052" i="6"/>
  <c r="P1052" i="6" s="1"/>
  <c r="C1051" i="6"/>
  <c r="Q1050" i="6"/>
  <c r="C1050" i="6"/>
  <c r="P1050" i="6" s="1"/>
  <c r="Q1049" i="6"/>
  <c r="C1049" i="6"/>
  <c r="P1049" i="6" s="1"/>
  <c r="C1048" i="6"/>
  <c r="P1048" i="6" s="1"/>
  <c r="C1047" i="6"/>
  <c r="Q1046" i="6"/>
  <c r="C1046" i="6"/>
  <c r="P1046" i="6" s="1"/>
  <c r="X1046" i="6" s="1"/>
  <c r="C1045" i="6"/>
  <c r="P1045" i="6" s="1"/>
  <c r="Q1044" i="6"/>
  <c r="C1044" i="6"/>
  <c r="P1044" i="6" s="1"/>
  <c r="X1044" i="6" s="1"/>
  <c r="C1043" i="6"/>
  <c r="C1042" i="6"/>
  <c r="C1041" i="6"/>
  <c r="Q1041" i="6" s="1"/>
  <c r="Q1040" i="6"/>
  <c r="C1040" i="6"/>
  <c r="P1040" i="6" s="1"/>
  <c r="X1040" i="6" s="1"/>
  <c r="Q1039" i="6"/>
  <c r="P1039" i="6"/>
  <c r="C1039" i="6"/>
  <c r="C1038" i="6"/>
  <c r="Q1038" i="6" s="1"/>
  <c r="P1037" i="6"/>
  <c r="C1037" i="6"/>
  <c r="Q1037" i="6" s="1"/>
  <c r="C1036" i="6"/>
  <c r="P1036" i="6" s="1"/>
  <c r="Q1035" i="6"/>
  <c r="P1035" i="6"/>
  <c r="X1035" i="6" s="1"/>
  <c r="C1035" i="6"/>
  <c r="Q1034" i="6"/>
  <c r="P1034" i="6"/>
  <c r="C1034" i="6"/>
  <c r="C1033" i="6"/>
  <c r="Q1033" i="6" s="1"/>
  <c r="Q1032" i="6"/>
  <c r="C1032" i="6"/>
  <c r="P1032" i="6" s="1"/>
  <c r="X1032" i="6" s="1"/>
  <c r="Q1031" i="6"/>
  <c r="P1031" i="6"/>
  <c r="C1031" i="6"/>
  <c r="Q1030" i="6"/>
  <c r="C1030" i="6"/>
  <c r="P1030" i="6" s="1"/>
  <c r="C1027" i="6"/>
  <c r="C1026" i="6"/>
  <c r="P1025" i="6"/>
  <c r="C1025" i="6"/>
  <c r="Q1025" i="6" s="1"/>
  <c r="C1024" i="6"/>
  <c r="P1024" i="6" s="1"/>
  <c r="Q1023" i="6"/>
  <c r="P1023" i="6"/>
  <c r="C1023" i="6"/>
  <c r="Q1022" i="6"/>
  <c r="P1022" i="6"/>
  <c r="C1022" i="6"/>
  <c r="C1021" i="6"/>
  <c r="Q1021" i="6" s="1"/>
  <c r="C1020" i="6"/>
  <c r="P1020" i="6" s="1"/>
  <c r="Q1019" i="6"/>
  <c r="P1019" i="6"/>
  <c r="C1019" i="6"/>
  <c r="Q1018" i="6"/>
  <c r="C1018" i="6"/>
  <c r="P1018" i="6" s="1"/>
  <c r="C1017" i="6"/>
  <c r="Q1017" i="6" s="1"/>
  <c r="C1016" i="6"/>
  <c r="P1016" i="6" s="1"/>
  <c r="Q1015" i="6"/>
  <c r="P1015" i="6"/>
  <c r="X1015" i="6" s="1"/>
  <c r="C1015" i="6"/>
  <c r="C1014" i="6"/>
  <c r="Q1014" i="6" s="1"/>
  <c r="C1013" i="6"/>
  <c r="Q1013" i="6" s="1"/>
  <c r="C1012" i="6"/>
  <c r="Q1011" i="6"/>
  <c r="C1011" i="6"/>
  <c r="P1011" i="6" s="1"/>
  <c r="X1011" i="6" s="1"/>
  <c r="Q1010" i="6"/>
  <c r="C1010" i="6"/>
  <c r="P1010" i="6" s="1"/>
  <c r="X1010" i="6" s="1"/>
  <c r="C1009" i="6"/>
  <c r="Q1008" i="6"/>
  <c r="C1008" i="6"/>
  <c r="P1008" i="6" s="1"/>
  <c r="X1008" i="6" s="1"/>
  <c r="Q1007" i="6"/>
  <c r="C1007" i="6"/>
  <c r="P1007" i="6" s="1"/>
  <c r="X1007" i="6" s="1"/>
  <c r="C1006" i="6"/>
  <c r="P1006" i="6" s="1"/>
  <c r="C1005" i="6"/>
  <c r="Q1004" i="6"/>
  <c r="C1004" i="6"/>
  <c r="P1004" i="6" s="1"/>
  <c r="C1003" i="6"/>
  <c r="P1003" i="6" s="1"/>
  <c r="C1002" i="6"/>
  <c r="Q1001" i="6"/>
  <c r="P1001" i="6"/>
  <c r="X1001" i="6" s="1"/>
  <c r="C1001" i="6"/>
  <c r="C1000" i="6"/>
  <c r="Q1000" i="6" s="1"/>
  <c r="P999" i="6"/>
  <c r="X999" i="6" s="1"/>
  <c r="C999" i="6"/>
  <c r="Q999" i="6" s="1"/>
  <c r="C998" i="6"/>
  <c r="P998" i="6" s="1"/>
  <c r="Q997" i="6"/>
  <c r="P997" i="6"/>
  <c r="C997" i="6"/>
  <c r="Q996" i="6"/>
  <c r="P996" i="6"/>
  <c r="C996" i="6"/>
  <c r="C995" i="6"/>
  <c r="Q995" i="6" s="1"/>
  <c r="Q993" i="6"/>
  <c r="C993" i="6"/>
  <c r="P993" i="6" s="1"/>
  <c r="X993" i="6" s="1"/>
  <c r="Q992" i="6"/>
  <c r="P992" i="6"/>
  <c r="X992" i="6" s="1"/>
  <c r="C992" i="6"/>
  <c r="C991" i="6"/>
  <c r="Q991" i="6" s="1"/>
  <c r="P989" i="6"/>
  <c r="X989" i="6" s="1"/>
  <c r="C989" i="6"/>
  <c r="Q989" i="6" s="1"/>
  <c r="C988" i="6"/>
  <c r="P988" i="6" s="1"/>
  <c r="Q987" i="6"/>
  <c r="P987" i="6"/>
  <c r="C987" i="6"/>
  <c r="Q986" i="6"/>
  <c r="P986" i="6"/>
  <c r="C986" i="6"/>
  <c r="C985" i="6"/>
  <c r="Q985" i="6" s="1"/>
  <c r="Q984" i="6"/>
  <c r="C984" i="6"/>
  <c r="P984" i="6" s="1"/>
  <c r="X984" i="6" s="1"/>
  <c r="Q983" i="6"/>
  <c r="P983" i="6"/>
  <c r="X983" i="6" s="1"/>
  <c r="C983" i="6"/>
  <c r="C982" i="6"/>
  <c r="Q982" i="6" s="1"/>
  <c r="P981" i="6"/>
  <c r="X981" i="6" s="1"/>
  <c r="C981" i="6"/>
  <c r="Q981" i="6" s="1"/>
  <c r="C980" i="6"/>
  <c r="P980" i="6" s="1"/>
  <c r="Q978" i="6"/>
  <c r="P978" i="6"/>
  <c r="C978" i="6"/>
  <c r="Q977" i="6"/>
  <c r="P977" i="6"/>
  <c r="C977" i="6"/>
  <c r="C976" i="6"/>
  <c r="Q976" i="6" s="1"/>
  <c r="Q975" i="6"/>
  <c r="C975" i="6"/>
  <c r="P975" i="6" s="1"/>
  <c r="X975" i="6" s="1"/>
  <c r="Q970" i="6"/>
  <c r="P970" i="6"/>
  <c r="X970" i="6" s="1"/>
  <c r="C970" i="6"/>
  <c r="C969" i="6"/>
  <c r="Q969" i="6" s="1"/>
  <c r="P968" i="6"/>
  <c r="X968" i="6" s="1"/>
  <c r="C968" i="6"/>
  <c r="Q968" i="6" s="1"/>
  <c r="C967" i="6"/>
  <c r="P967" i="6" s="1"/>
  <c r="Q966" i="6"/>
  <c r="P966" i="6"/>
  <c r="C966" i="6"/>
  <c r="Q965" i="6"/>
  <c r="P965" i="6"/>
  <c r="C965" i="6"/>
  <c r="C964" i="6"/>
  <c r="Q963" i="6"/>
  <c r="C963" i="6"/>
  <c r="P963" i="6" s="1"/>
  <c r="X963" i="6" s="1"/>
  <c r="Q962" i="6"/>
  <c r="C962" i="6"/>
  <c r="P962" i="6" s="1"/>
  <c r="X962" i="6" s="1"/>
  <c r="C961" i="6"/>
  <c r="P961" i="6" s="1"/>
  <c r="C960" i="6"/>
  <c r="Q959" i="6"/>
  <c r="C959" i="6"/>
  <c r="P959" i="6" s="1"/>
  <c r="C958" i="6"/>
  <c r="P958" i="6" s="1"/>
  <c r="Q957" i="6"/>
  <c r="C957" i="6"/>
  <c r="P957" i="6" s="1"/>
  <c r="C956" i="6"/>
  <c r="Q955" i="6"/>
  <c r="C955" i="6"/>
  <c r="P955" i="6" s="1"/>
  <c r="Q954" i="6"/>
  <c r="C954" i="6"/>
  <c r="P954" i="6" s="1"/>
  <c r="C953" i="6"/>
  <c r="P953" i="6" s="1"/>
  <c r="C952" i="6"/>
  <c r="Q950" i="6"/>
  <c r="C950" i="6"/>
  <c r="P950" i="6" s="1"/>
  <c r="C949" i="6"/>
  <c r="P949" i="6" s="1"/>
  <c r="Q948" i="6"/>
  <c r="C948" i="6"/>
  <c r="P948" i="6" s="1"/>
  <c r="X948" i="6" s="1"/>
  <c r="C947" i="6"/>
  <c r="Q946" i="6"/>
  <c r="C946" i="6"/>
  <c r="P946" i="6" s="1"/>
  <c r="X946" i="6" s="1"/>
  <c r="Q945" i="6"/>
  <c r="C945" i="6"/>
  <c r="P945" i="6" s="1"/>
  <c r="P944" i="6"/>
  <c r="C944" i="6"/>
  <c r="Q944" i="6" s="1"/>
  <c r="C943" i="6"/>
  <c r="Q943" i="6" s="1"/>
  <c r="Q942" i="6"/>
  <c r="C942" i="6"/>
  <c r="P942" i="6" s="1"/>
  <c r="Q941" i="6"/>
  <c r="P941" i="6"/>
  <c r="C941" i="6"/>
  <c r="Q940" i="6"/>
  <c r="P940" i="6"/>
  <c r="C940" i="6"/>
  <c r="C939" i="6"/>
  <c r="Q939" i="6" s="1"/>
  <c r="X939" i="6" s="1"/>
  <c r="P938" i="6"/>
  <c r="C938" i="6"/>
  <c r="Q938" i="6" s="1"/>
  <c r="P937" i="6"/>
  <c r="C937" i="6"/>
  <c r="Q937" i="6" s="1"/>
  <c r="C936" i="6"/>
  <c r="Q936" i="6" s="1"/>
  <c r="C935" i="6"/>
  <c r="Q935" i="6" s="1"/>
  <c r="P934" i="6"/>
  <c r="X934" i="6" s="1"/>
  <c r="C934" i="6"/>
  <c r="Q934" i="6" s="1"/>
  <c r="P933" i="6"/>
  <c r="C933" i="6"/>
  <c r="Q933" i="6" s="1"/>
  <c r="C932" i="6"/>
  <c r="Q932" i="6" s="1"/>
  <c r="C931" i="6"/>
  <c r="Q931" i="6" s="1"/>
  <c r="P930" i="6"/>
  <c r="C930" i="6"/>
  <c r="Q930" i="6" s="1"/>
  <c r="P929" i="6"/>
  <c r="X929" i="6" s="1"/>
  <c r="C929" i="6"/>
  <c r="Q929" i="6" s="1"/>
  <c r="C928" i="6"/>
  <c r="Q928" i="6" s="1"/>
  <c r="C927" i="6"/>
  <c r="Q927" i="6" s="1"/>
  <c r="P926" i="6"/>
  <c r="C926" i="6"/>
  <c r="Q926" i="6" s="1"/>
  <c r="P925" i="6"/>
  <c r="C925" i="6"/>
  <c r="Q925" i="6" s="1"/>
  <c r="C924" i="6"/>
  <c r="Q924" i="6" s="1"/>
  <c r="C923" i="6"/>
  <c r="Q923" i="6" s="1"/>
  <c r="C922" i="6"/>
  <c r="Q921" i="6"/>
  <c r="P921" i="6"/>
  <c r="C921" i="6"/>
  <c r="Q920" i="6"/>
  <c r="P920" i="6"/>
  <c r="C920" i="6"/>
  <c r="Q919" i="6"/>
  <c r="P919" i="6"/>
  <c r="C919" i="6"/>
  <c r="Q918" i="6"/>
  <c r="P918" i="6"/>
  <c r="C918" i="6"/>
  <c r="C917" i="6"/>
  <c r="P916" i="6"/>
  <c r="X916" i="6" s="1"/>
  <c r="C916" i="6"/>
  <c r="Q916" i="6" s="1"/>
  <c r="P915" i="6"/>
  <c r="C915" i="6"/>
  <c r="Q915" i="6" s="1"/>
  <c r="C914" i="6"/>
  <c r="Q914" i="6" s="1"/>
  <c r="C913" i="6"/>
  <c r="Q913" i="6" s="1"/>
  <c r="P912" i="6"/>
  <c r="C912" i="6"/>
  <c r="Q912" i="6" s="1"/>
  <c r="P911" i="6"/>
  <c r="X911" i="6" s="1"/>
  <c r="C911" i="6"/>
  <c r="Q911" i="6" s="1"/>
  <c r="C910" i="6"/>
  <c r="Q910" i="6" s="1"/>
  <c r="C909" i="6"/>
  <c r="Q909" i="6" s="1"/>
  <c r="P908" i="6"/>
  <c r="C908" i="6"/>
  <c r="Q908" i="6" s="1"/>
  <c r="P907" i="6"/>
  <c r="C907" i="6"/>
  <c r="Q907" i="6" s="1"/>
  <c r="C906" i="6"/>
  <c r="C905" i="6"/>
  <c r="Q905" i="6" s="1"/>
  <c r="P904" i="6"/>
  <c r="C904" i="6"/>
  <c r="Q904" i="6" s="1"/>
  <c r="C903" i="6"/>
  <c r="Q902" i="6"/>
  <c r="P902" i="6"/>
  <c r="X902" i="6" s="1"/>
  <c r="C902" i="6"/>
  <c r="Q901" i="6"/>
  <c r="P901" i="6"/>
  <c r="C901" i="6"/>
  <c r="Q900" i="6"/>
  <c r="P900" i="6"/>
  <c r="C900" i="6"/>
  <c r="Q899" i="6"/>
  <c r="P899" i="6"/>
  <c r="C899" i="6"/>
  <c r="Q898" i="6"/>
  <c r="P898" i="6"/>
  <c r="C898" i="6"/>
  <c r="C897" i="6"/>
  <c r="C896" i="6"/>
  <c r="Q895" i="6"/>
  <c r="P895" i="6"/>
  <c r="C895" i="6"/>
  <c r="Q894" i="6"/>
  <c r="P894" i="6"/>
  <c r="C894" i="6"/>
  <c r="Q893" i="6"/>
  <c r="P893" i="6"/>
  <c r="C893" i="6"/>
  <c r="Q891" i="6"/>
  <c r="P891" i="6"/>
  <c r="X891" i="6" s="1"/>
  <c r="C891" i="6"/>
  <c r="Q890" i="6"/>
  <c r="P890" i="6"/>
  <c r="C890" i="6"/>
  <c r="Q889" i="6"/>
  <c r="P889" i="6"/>
  <c r="X889" i="6" s="1"/>
  <c r="C889" i="6"/>
  <c r="Q888" i="6"/>
  <c r="P888" i="6"/>
  <c r="C888" i="6"/>
  <c r="C887" i="6"/>
  <c r="P886" i="6"/>
  <c r="C886" i="6"/>
  <c r="Q886" i="6" s="1"/>
  <c r="C885" i="6"/>
  <c r="Q885" i="6" s="1"/>
  <c r="C884" i="6"/>
  <c r="Q884" i="6" s="1"/>
  <c r="P883" i="6"/>
  <c r="X883" i="6" s="1"/>
  <c r="C883" i="6"/>
  <c r="Q883" i="6" s="1"/>
  <c r="P882" i="6"/>
  <c r="C882" i="6"/>
  <c r="Q882" i="6" s="1"/>
  <c r="C880" i="6"/>
  <c r="Q879" i="6"/>
  <c r="P879" i="6"/>
  <c r="X879" i="6" s="1"/>
  <c r="C879" i="6"/>
  <c r="Q878" i="6"/>
  <c r="P878" i="6"/>
  <c r="C878" i="6"/>
  <c r="Q877" i="6"/>
  <c r="P877" i="6"/>
  <c r="C877" i="6"/>
  <c r="Q876" i="6"/>
  <c r="P876" i="6"/>
  <c r="C876" i="6"/>
  <c r="Q874" i="6"/>
  <c r="P874" i="6"/>
  <c r="C874" i="6"/>
  <c r="Q873" i="6"/>
  <c r="P873" i="6"/>
  <c r="C873" i="6"/>
  <c r="Q872" i="6"/>
  <c r="P872" i="6"/>
  <c r="X872" i="6" s="1"/>
  <c r="C872" i="6"/>
  <c r="Q871" i="6"/>
  <c r="P871" i="6"/>
  <c r="C871" i="6"/>
  <c r="Q870" i="6"/>
  <c r="P870" i="6"/>
  <c r="X870" i="6" s="1"/>
  <c r="C870" i="6"/>
  <c r="Q869" i="6"/>
  <c r="P869" i="6"/>
  <c r="C869" i="6"/>
  <c r="Q868" i="6"/>
  <c r="P868" i="6"/>
  <c r="C868" i="6"/>
  <c r="C867" i="6"/>
  <c r="C866" i="6"/>
  <c r="Q865" i="6"/>
  <c r="P865" i="6"/>
  <c r="C865" i="6"/>
  <c r="Q864" i="6"/>
  <c r="P864" i="6"/>
  <c r="C864" i="6"/>
  <c r="Q863" i="6"/>
  <c r="P863" i="6"/>
  <c r="C863" i="6"/>
  <c r="Q862" i="6"/>
  <c r="P862" i="6"/>
  <c r="C862" i="6"/>
  <c r="Q861" i="6"/>
  <c r="P861" i="6"/>
  <c r="C861" i="6"/>
  <c r="Q860" i="6"/>
  <c r="P860" i="6"/>
  <c r="X860" i="6" s="1"/>
  <c r="C860" i="6"/>
  <c r="Q859" i="6"/>
  <c r="P859" i="6"/>
  <c r="C859" i="6"/>
  <c r="Q858" i="6"/>
  <c r="P858" i="6"/>
  <c r="X858" i="6" s="1"/>
  <c r="C858" i="6"/>
  <c r="Q856" i="6"/>
  <c r="P856" i="6"/>
  <c r="C856" i="6"/>
  <c r="Q855" i="6"/>
  <c r="P855" i="6"/>
  <c r="C855" i="6"/>
  <c r="Q854" i="6"/>
  <c r="P854" i="6"/>
  <c r="C854" i="6"/>
  <c r="Q853" i="6"/>
  <c r="P853" i="6"/>
  <c r="C853" i="6"/>
  <c r="Q852" i="6"/>
  <c r="P852" i="6"/>
  <c r="C852" i="6"/>
  <c r="Q851" i="6"/>
  <c r="P851" i="6"/>
  <c r="X851" i="6" s="1"/>
  <c r="C851" i="6"/>
  <c r="Q850" i="6"/>
  <c r="P850" i="6"/>
  <c r="C850" i="6"/>
  <c r="Q849" i="6"/>
  <c r="P849" i="6"/>
  <c r="X849" i="6" s="1"/>
  <c r="C849" i="6"/>
  <c r="Q848" i="6"/>
  <c r="P848" i="6"/>
  <c r="C848" i="6"/>
  <c r="Q847" i="6"/>
  <c r="P847" i="6"/>
  <c r="C847" i="6"/>
  <c r="Q846" i="6"/>
  <c r="P846" i="6"/>
  <c r="C846" i="6"/>
  <c r="Q845" i="6"/>
  <c r="P845" i="6"/>
  <c r="C845" i="6"/>
  <c r="Q844" i="6"/>
  <c r="P844" i="6"/>
  <c r="C844" i="6"/>
  <c r="Q843" i="6"/>
  <c r="P843" i="6"/>
  <c r="X843" i="6" s="1"/>
  <c r="C843" i="6"/>
  <c r="Q842" i="6"/>
  <c r="P842" i="6"/>
  <c r="C842" i="6"/>
  <c r="Q841" i="6"/>
  <c r="P841" i="6"/>
  <c r="X841" i="6" s="1"/>
  <c r="C841" i="6"/>
  <c r="Q840" i="6"/>
  <c r="P840" i="6"/>
  <c r="C840" i="6"/>
  <c r="Q839" i="6"/>
  <c r="P839" i="6"/>
  <c r="C839" i="6"/>
  <c r="Q838" i="6"/>
  <c r="P838" i="6"/>
  <c r="C838" i="6"/>
  <c r="Q837" i="6"/>
  <c r="P837" i="6"/>
  <c r="C837" i="6"/>
  <c r="Q836" i="6"/>
  <c r="P836" i="6"/>
  <c r="C836" i="6"/>
  <c r="Q835" i="6"/>
  <c r="P835" i="6"/>
  <c r="X835" i="6" s="1"/>
  <c r="C835" i="6"/>
  <c r="Q833" i="6"/>
  <c r="P833" i="6"/>
  <c r="C833" i="6"/>
  <c r="Q832" i="6"/>
  <c r="P832" i="6"/>
  <c r="X832" i="6" s="1"/>
  <c r="C832" i="6"/>
  <c r="Q831" i="6"/>
  <c r="P831" i="6"/>
  <c r="C831" i="6"/>
  <c r="Q830" i="6"/>
  <c r="P830" i="6"/>
  <c r="C830" i="6"/>
  <c r="Q829" i="6"/>
  <c r="P829" i="6"/>
  <c r="C829" i="6"/>
  <c r="Q828" i="6"/>
  <c r="P828" i="6"/>
  <c r="C828" i="6"/>
  <c r="Q827" i="6"/>
  <c r="P827" i="6"/>
  <c r="C827" i="6"/>
  <c r="Q826" i="6"/>
  <c r="P826" i="6"/>
  <c r="X826" i="6" s="1"/>
  <c r="C826" i="6"/>
  <c r="Q825" i="6"/>
  <c r="P825" i="6"/>
  <c r="C825" i="6"/>
  <c r="Q824" i="6"/>
  <c r="P824" i="6"/>
  <c r="X824" i="6" s="1"/>
  <c r="C824" i="6"/>
  <c r="C823" i="6"/>
  <c r="C820" i="6"/>
  <c r="Q820" i="6" s="1"/>
  <c r="C819" i="6"/>
  <c r="P818" i="6"/>
  <c r="C818" i="6"/>
  <c r="Q818" i="6" s="1"/>
  <c r="Q817" i="6"/>
  <c r="P817" i="6"/>
  <c r="X817" i="6" s="1"/>
  <c r="C817" i="6"/>
  <c r="P816" i="6"/>
  <c r="X816" i="6" s="1"/>
  <c r="C816" i="6"/>
  <c r="Q816" i="6" s="1"/>
  <c r="P815" i="6"/>
  <c r="C815" i="6"/>
  <c r="Q815" i="6" s="1"/>
  <c r="C814" i="6"/>
  <c r="Q814" i="6" s="1"/>
  <c r="C813" i="6"/>
  <c r="Q813" i="6" s="1"/>
  <c r="C812" i="6"/>
  <c r="Q811" i="6"/>
  <c r="C811" i="6"/>
  <c r="P811" i="6" s="1"/>
  <c r="X811" i="6" s="1"/>
  <c r="P810" i="6"/>
  <c r="C810" i="6"/>
  <c r="Q810" i="6" s="1"/>
  <c r="Q809" i="6"/>
  <c r="P809" i="6"/>
  <c r="C809" i="6"/>
  <c r="P808" i="6"/>
  <c r="C808" i="6"/>
  <c r="Q808" i="6" s="1"/>
  <c r="Q807" i="6"/>
  <c r="P807" i="6"/>
  <c r="C807" i="6"/>
  <c r="C806" i="6"/>
  <c r="Q806" i="6" s="1"/>
  <c r="X806" i="6" s="1"/>
  <c r="C805" i="6"/>
  <c r="C804" i="6"/>
  <c r="Q803" i="6"/>
  <c r="C803" i="6"/>
  <c r="P803" i="6" s="1"/>
  <c r="C801" i="6"/>
  <c r="C800" i="6"/>
  <c r="Q800" i="6" s="1"/>
  <c r="Q799" i="6"/>
  <c r="C799" i="6"/>
  <c r="P799" i="6" s="1"/>
  <c r="X799" i="6" s="1"/>
  <c r="C798" i="6"/>
  <c r="Q797" i="6"/>
  <c r="P797" i="6"/>
  <c r="X797" i="6" s="1"/>
  <c r="C797" i="6"/>
  <c r="Q796" i="6"/>
  <c r="P796" i="6"/>
  <c r="C796" i="6"/>
  <c r="Q795" i="6"/>
  <c r="P795" i="6"/>
  <c r="C795" i="6"/>
  <c r="P794" i="6"/>
  <c r="C794" i="6"/>
  <c r="Q794" i="6" s="1"/>
  <c r="C793" i="6"/>
  <c r="Q793" i="6" s="1"/>
  <c r="C792" i="6"/>
  <c r="C791" i="6"/>
  <c r="Q790" i="6"/>
  <c r="C790" i="6"/>
  <c r="P790" i="6" s="1"/>
  <c r="Q789" i="6"/>
  <c r="P789" i="6"/>
  <c r="X789" i="6" s="1"/>
  <c r="C789" i="6"/>
  <c r="Q788" i="6"/>
  <c r="P788" i="6"/>
  <c r="C788" i="6"/>
  <c r="P787" i="6"/>
  <c r="X787" i="6" s="1"/>
  <c r="C787" i="6"/>
  <c r="Q787" i="6" s="1"/>
  <c r="Q786" i="6"/>
  <c r="P786" i="6"/>
  <c r="X786" i="6" s="1"/>
  <c r="C786" i="6"/>
  <c r="C785" i="6"/>
  <c r="C784" i="6"/>
  <c r="Q784" i="6" s="1"/>
  <c r="Q783" i="6"/>
  <c r="C783" i="6"/>
  <c r="P783" i="6" s="1"/>
  <c r="X783" i="6" s="1"/>
  <c r="C781" i="6"/>
  <c r="C780" i="6"/>
  <c r="C779" i="6"/>
  <c r="C778" i="6"/>
  <c r="C777" i="6"/>
  <c r="C776" i="6"/>
  <c r="P776" i="6" s="1"/>
  <c r="C775" i="6"/>
  <c r="C774" i="6"/>
  <c r="Q773" i="6"/>
  <c r="C773" i="6"/>
  <c r="P773" i="6" s="1"/>
  <c r="Q772" i="6"/>
  <c r="C772" i="6"/>
  <c r="P772" i="6" s="1"/>
  <c r="Q771" i="6"/>
  <c r="P771" i="6"/>
  <c r="C771" i="6"/>
  <c r="Q770" i="6"/>
  <c r="C770" i="6"/>
  <c r="P770" i="6" s="1"/>
  <c r="Q769" i="6"/>
  <c r="C769" i="6"/>
  <c r="P769" i="6" s="1"/>
  <c r="X769" i="6" s="1"/>
  <c r="C768" i="6"/>
  <c r="C767" i="6"/>
  <c r="Q767" i="6" s="1"/>
  <c r="C766" i="6"/>
  <c r="C765" i="6"/>
  <c r="Q765" i="6" s="1"/>
  <c r="P764" i="6"/>
  <c r="X764" i="6" s="1"/>
  <c r="C764" i="6"/>
  <c r="Q764" i="6" s="1"/>
  <c r="C763" i="6"/>
  <c r="C762" i="6"/>
  <c r="Q761" i="6"/>
  <c r="C761" i="6"/>
  <c r="P761" i="6" s="1"/>
  <c r="X761" i="6" s="1"/>
  <c r="C760" i="6"/>
  <c r="C758" i="6"/>
  <c r="P758" i="6" s="1"/>
  <c r="Q757" i="6"/>
  <c r="P757" i="6"/>
  <c r="C757" i="6"/>
  <c r="Q756" i="6"/>
  <c r="P756" i="6"/>
  <c r="C756" i="6"/>
  <c r="C755" i="6"/>
  <c r="Q755" i="6" s="1"/>
  <c r="X755" i="6" s="1"/>
  <c r="C754" i="6"/>
  <c r="Q753" i="6"/>
  <c r="P753" i="6"/>
  <c r="C753" i="6"/>
  <c r="Q751" i="6"/>
  <c r="P751" i="6"/>
  <c r="C751" i="6"/>
  <c r="Q750" i="6"/>
  <c r="P750" i="6"/>
  <c r="C750" i="6"/>
  <c r="C749" i="6"/>
  <c r="C748" i="6"/>
  <c r="C747" i="6"/>
  <c r="Q747" i="6" s="1"/>
  <c r="X747" i="6" s="1"/>
  <c r="Q746" i="6"/>
  <c r="P746" i="6"/>
  <c r="X746" i="6" s="1"/>
  <c r="C746" i="6"/>
  <c r="C745" i="6"/>
  <c r="P745" i="6" s="1"/>
  <c r="P744" i="6"/>
  <c r="X744" i="6" s="1"/>
  <c r="C744" i="6"/>
  <c r="Q744" i="6" s="1"/>
  <c r="C743" i="6"/>
  <c r="P742" i="6"/>
  <c r="C742" i="6"/>
  <c r="Q742" i="6" s="1"/>
  <c r="C741" i="6"/>
  <c r="P741" i="6" s="1"/>
  <c r="C740" i="6"/>
  <c r="P740" i="6" s="1"/>
  <c r="Q739" i="6"/>
  <c r="C739" i="6"/>
  <c r="P739" i="6" s="1"/>
  <c r="X739" i="6" s="1"/>
  <c r="Q738" i="6"/>
  <c r="P738" i="6"/>
  <c r="C738" i="6"/>
  <c r="Q737" i="6"/>
  <c r="C737" i="6"/>
  <c r="P737" i="6" s="1"/>
  <c r="X737" i="6" s="1"/>
  <c r="P736" i="6"/>
  <c r="X736" i="6" s="1"/>
  <c r="C736" i="6"/>
  <c r="Q736" i="6" s="1"/>
  <c r="Q735" i="6"/>
  <c r="C735" i="6"/>
  <c r="P735" i="6" s="1"/>
  <c r="C734" i="6"/>
  <c r="C733" i="6"/>
  <c r="Q732" i="6"/>
  <c r="C732" i="6"/>
  <c r="P732" i="6" s="1"/>
  <c r="X732" i="6" s="1"/>
  <c r="Q731" i="6"/>
  <c r="C731" i="6"/>
  <c r="P731" i="6" s="1"/>
  <c r="Q730" i="6"/>
  <c r="P730" i="6"/>
  <c r="C730" i="6"/>
  <c r="Q729" i="6"/>
  <c r="C729" i="6"/>
  <c r="P729" i="6" s="1"/>
  <c r="Q728" i="6"/>
  <c r="C728" i="6"/>
  <c r="P728" i="6" s="1"/>
  <c r="C727" i="6"/>
  <c r="C726" i="6"/>
  <c r="Q726" i="6" s="1"/>
  <c r="C725" i="6"/>
  <c r="C723" i="6"/>
  <c r="C722" i="6"/>
  <c r="C721" i="6"/>
  <c r="C720" i="6"/>
  <c r="C719" i="6"/>
  <c r="C718" i="6"/>
  <c r="Q717" i="6"/>
  <c r="P717" i="6"/>
  <c r="C717" i="6"/>
  <c r="C716" i="6"/>
  <c r="P715" i="6"/>
  <c r="C715" i="6"/>
  <c r="Q715" i="6" s="1"/>
  <c r="C714" i="6"/>
  <c r="P714" i="6" s="1"/>
  <c r="C713" i="6"/>
  <c r="P713" i="6" s="1"/>
  <c r="Q712" i="6"/>
  <c r="C712" i="6"/>
  <c r="P712" i="6" s="1"/>
  <c r="Q711" i="6"/>
  <c r="P711" i="6"/>
  <c r="X711" i="6" s="1"/>
  <c r="C711" i="6"/>
  <c r="C710" i="6"/>
  <c r="Q709" i="6"/>
  <c r="C709" i="6"/>
  <c r="P709" i="6" s="1"/>
  <c r="Q708" i="6"/>
  <c r="C708" i="6"/>
  <c r="P708" i="6" s="1"/>
  <c r="Q707" i="6"/>
  <c r="P707" i="6"/>
  <c r="X707" i="6" s="1"/>
  <c r="C707" i="6"/>
  <c r="Q706" i="6"/>
  <c r="P706" i="6"/>
  <c r="C706" i="6"/>
  <c r="Q705" i="6"/>
  <c r="C705" i="6"/>
  <c r="P705" i="6" s="1"/>
  <c r="C704" i="6"/>
  <c r="Q704" i="6" s="1"/>
  <c r="C703" i="6"/>
  <c r="Q703" i="6" s="1"/>
  <c r="C702" i="6"/>
  <c r="C701" i="6"/>
  <c r="P701" i="6" s="1"/>
  <c r="C700" i="6"/>
  <c r="C699" i="6"/>
  <c r="C698" i="6"/>
  <c r="Q698" i="6" s="1"/>
  <c r="C697" i="6"/>
  <c r="C696" i="6"/>
  <c r="Q696" i="6" s="1"/>
  <c r="Q695" i="6"/>
  <c r="P695" i="6"/>
  <c r="C695" i="6"/>
  <c r="C694" i="6"/>
  <c r="P693" i="6"/>
  <c r="C693" i="6"/>
  <c r="Q693" i="6" s="1"/>
  <c r="Q692" i="6"/>
  <c r="C692" i="6"/>
  <c r="P692" i="6" s="1"/>
  <c r="C691" i="6"/>
  <c r="P691" i="6" s="1"/>
  <c r="Q690" i="6"/>
  <c r="P690" i="6"/>
  <c r="X690" i="6" s="1"/>
  <c r="C690" i="6"/>
  <c r="Q689" i="6"/>
  <c r="P689" i="6"/>
  <c r="X689" i="6" s="1"/>
  <c r="C689" i="6"/>
  <c r="P688" i="6"/>
  <c r="C688" i="6"/>
  <c r="Q688" i="6" s="1"/>
  <c r="C687" i="6"/>
  <c r="Q686" i="6"/>
  <c r="C686" i="6"/>
  <c r="P686" i="6" s="1"/>
  <c r="Q685" i="6"/>
  <c r="P685" i="6"/>
  <c r="X685" i="6" s="1"/>
  <c r="C685" i="6"/>
  <c r="Q684" i="6"/>
  <c r="X684" i="6" s="1"/>
  <c r="C684" i="6"/>
  <c r="Q683" i="6"/>
  <c r="P683" i="6"/>
  <c r="X683" i="6" s="1"/>
  <c r="C683" i="6"/>
  <c r="Q682" i="6"/>
  <c r="P682" i="6"/>
  <c r="X682" i="6" s="1"/>
  <c r="C682" i="6"/>
  <c r="C681" i="6"/>
  <c r="Q681" i="6" s="1"/>
  <c r="X681" i="6" s="1"/>
  <c r="C680" i="6"/>
  <c r="C679" i="6"/>
  <c r="P679" i="6" s="1"/>
  <c r="Q678" i="6"/>
  <c r="C678" i="6"/>
  <c r="P678" i="6" s="1"/>
  <c r="Q677" i="6"/>
  <c r="P677" i="6"/>
  <c r="X677" i="6" s="1"/>
  <c r="C677" i="6"/>
  <c r="Q676" i="6"/>
  <c r="X676" i="6" s="1"/>
  <c r="C676" i="6"/>
  <c r="C675" i="6"/>
  <c r="C674" i="6"/>
  <c r="Q673" i="6"/>
  <c r="P673" i="6"/>
  <c r="C673" i="6"/>
  <c r="Q672" i="6"/>
  <c r="P672" i="6"/>
  <c r="C672" i="6"/>
  <c r="Q671" i="6"/>
  <c r="P671" i="6"/>
  <c r="X671" i="6" s="1"/>
  <c r="C671" i="6"/>
  <c r="Q670" i="6"/>
  <c r="P670" i="6"/>
  <c r="X670" i="6" s="1"/>
  <c r="C670" i="6"/>
  <c r="Q669" i="6"/>
  <c r="P669" i="6"/>
  <c r="X669" i="6" s="1"/>
  <c r="C669" i="6"/>
  <c r="Q668" i="6"/>
  <c r="P668" i="6"/>
  <c r="C668" i="6"/>
  <c r="C667" i="6"/>
  <c r="C666" i="6"/>
  <c r="Q666" i="6" s="1"/>
  <c r="C665" i="6"/>
  <c r="P665" i="6" s="1"/>
  <c r="P664" i="6"/>
  <c r="C664" i="6"/>
  <c r="Q664" i="6" s="1"/>
  <c r="Q663" i="6"/>
  <c r="P663" i="6"/>
  <c r="C663" i="6"/>
  <c r="P662" i="6"/>
  <c r="X662" i="6" s="1"/>
  <c r="C662" i="6"/>
  <c r="Q662" i="6" s="1"/>
  <c r="P661" i="6"/>
  <c r="C661" i="6"/>
  <c r="Q661" i="6" s="1"/>
  <c r="C660" i="6"/>
  <c r="Q659" i="6"/>
  <c r="C659" i="6"/>
  <c r="P659" i="6" s="1"/>
  <c r="C658" i="6"/>
  <c r="C657" i="6"/>
  <c r="Q657" i="6" s="1"/>
  <c r="C656" i="6"/>
  <c r="C655" i="6"/>
  <c r="Q654" i="6"/>
  <c r="C654" i="6"/>
  <c r="P654" i="6" s="1"/>
  <c r="P652" i="6"/>
  <c r="X652" i="6" s="1"/>
  <c r="C652" i="6"/>
  <c r="Q652" i="6" s="1"/>
  <c r="C651" i="6"/>
  <c r="Q650" i="6"/>
  <c r="P650" i="6"/>
  <c r="C650" i="6"/>
  <c r="P649" i="6"/>
  <c r="C649" i="6"/>
  <c r="Q649" i="6" s="1"/>
  <c r="Q648" i="6"/>
  <c r="P648" i="6"/>
  <c r="C648" i="6"/>
  <c r="C647" i="6"/>
  <c r="Q646" i="6"/>
  <c r="P646" i="6"/>
  <c r="C646" i="6"/>
  <c r="C645" i="6"/>
  <c r="Q645" i="6" s="1"/>
  <c r="Q643" i="6"/>
  <c r="P643" i="6"/>
  <c r="C643" i="6"/>
  <c r="C642" i="6"/>
  <c r="Q642" i="6" s="1"/>
  <c r="Q641" i="6"/>
  <c r="P641" i="6"/>
  <c r="C641" i="6"/>
  <c r="P640" i="6"/>
  <c r="C640" i="6"/>
  <c r="Q640" i="6" s="1"/>
  <c r="Q639" i="6"/>
  <c r="P639" i="6"/>
  <c r="C639" i="6"/>
  <c r="C638" i="6"/>
  <c r="Q637" i="6"/>
  <c r="P637" i="6"/>
  <c r="X637" i="6" s="1"/>
  <c r="C637" i="6"/>
  <c r="P636" i="6"/>
  <c r="X636" i="6" s="1"/>
  <c r="C636" i="6"/>
  <c r="Q636" i="6" s="1"/>
  <c r="Q635" i="6"/>
  <c r="P635" i="6"/>
  <c r="X635" i="6" s="1"/>
  <c r="C635" i="6"/>
  <c r="C634" i="6"/>
  <c r="Q633" i="6"/>
  <c r="P633" i="6"/>
  <c r="C633" i="6"/>
  <c r="P632" i="6"/>
  <c r="X632" i="6" s="1"/>
  <c r="C632" i="6"/>
  <c r="Q632" i="6" s="1"/>
  <c r="Q631" i="6"/>
  <c r="P631" i="6"/>
  <c r="C631" i="6"/>
  <c r="C630" i="6"/>
  <c r="Q629" i="6"/>
  <c r="P629" i="6"/>
  <c r="X629" i="6" s="1"/>
  <c r="C629" i="6"/>
  <c r="C628" i="6"/>
  <c r="Q628" i="6" s="1"/>
  <c r="Q627" i="6"/>
  <c r="P627" i="6"/>
  <c r="C627" i="6"/>
  <c r="C626" i="6"/>
  <c r="Q626" i="6" s="1"/>
  <c r="Q625" i="6"/>
  <c r="X625" i="6" s="1"/>
  <c r="C625" i="6"/>
  <c r="Q624" i="6"/>
  <c r="P624" i="6"/>
  <c r="C624" i="6"/>
  <c r="C623" i="6"/>
  <c r="P622" i="6"/>
  <c r="C622" i="6"/>
  <c r="Q622" i="6" s="1"/>
  <c r="Q621" i="6"/>
  <c r="C621" i="6"/>
  <c r="P621" i="6" s="1"/>
  <c r="X621" i="6" s="1"/>
  <c r="Q620" i="6"/>
  <c r="P620" i="6"/>
  <c r="C620" i="6"/>
  <c r="C619" i="6"/>
  <c r="C618" i="6"/>
  <c r="Q618" i="6" s="1"/>
  <c r="C617" i="6"/>
  <c r="Q616" i="6"/>
  <c r="P616" i="6"/>
  <c r="X616" i="6" s="1"/>
  <c r="C616" i="6"/>
  <c r="Q615" i="6"/>
  <c r="P615" i="6"/>
  <c r="X615" i="6" s="1"/>
  <c r="C615" i="6"/>
  <c r="C614" i="6"/>
  <c r="C613" i="6"/>
  <c r="C612" i="6"/>
  <c r="C611" i="6"/>
  <c r="Q610" i="6"/>
  <c r="X610" i="6" s="1"/>
  <c r="C610" i="6"/>
  <c r="C609" i="6"/>
  <c r="Q609" i="6" s="1"/>
  <c r="X609" i="6" s="1"/>
  <c r="Q608" i="6"/>
  <c r="C608" i="6"/>
  <c r="P608" i="6" s="1"/>
  <c r="Q607" i="6"/>
  <c r="P607" i="6"/>
  <c r="C607" i="6"/>
  <c r="C606" i="6"/>
  <c r="P605" i="6"/>
  <c r="C605" i="6"/>
  <c r="Q605" i="6" s="1"/>
  <c r="C604" i="6"/>
  <c r="P604" i="6" s="1"/>
  <c r="P603" i="6"/>
  <c r="C603" i="6"/>
  <c r="Q603" i="6" s="1"/>
  <c r="C602" i="6"/>
  <c r="C601" i="6"/>
  <c r="P601" i="6" s="1"/>
  <c r="C600" i="6"/>
  <c r="Q599" i="6"/>
  <c r="P599" i="6"/>
  <c r="X599" i="6" s="1"/>
  <c r="C599" i="6"/>
  <c r="Q598" i="6"/>
  <c r="C598" i="6"/>
  <c r="P598" i="6" s="1"/>
  <c r="X598" i="6" s="1"/>
  <c r="Q597" i="6"/>
  <c r="P597" i="6"/>
  <c r="X597" i="6" s="1"/>
  <c r="C597" i="6"/>
  <c r="C596" i="6"/>
  <c r="P595" i="6"/>
  <c r="X595" i="6" s="1"/>
  <c r="C595" i="6"/>
  <c r="Q595" i="6" s="1"/>
  <c r="Q594" i="6"/>
  <c r="X594" i="6" s="1"/>
  <c r="C594" i="6"/>
  <c r="Q593" i="6"/>
  <c r="C593" i="6"/>
  <c r="P593" i="6" s="1"/>
  <c r="X593" i="6" s="1"/>
  <c r="Q592" i="6"/>
  <c r="P592" i="6"/>
  <c r="C592" i="6"/>
  <c r="Q591" i="6"/>
  <c r="C591" i="6"/>
  <c r="P591" i="6" s="1"/>
  <c r="C590" i="6"/>
  <c r="C588" i="6"/>
  <c r="Q588" i="6" s="1"/>
  <c r="Q587" i="6"/>
  <c r="C587" i="6"/>
  <c r="P587" i="6" s="1"/>
  <c r="P586" i="6"/>
  <c r="C586" i="6"/>
  <c r="Q586" i="6" s="1"/>
  <c r="Q585" i="6"/>
  <c r="P585" i="6"/>
  <c r="C585" i="6"/>
  <c r="C584" i="6"/>
  <c r="C583" i="6"/>
  <c r="P582" i="6"/>
  <c r="X582" i="6" s="1"/>
  <c r="C582" i="6"/>
  <c r="Q582" i="6" s="1"/>
  <c r="C581" i="6"/>
  <c r="C580" i="6"/>
  <c r="Q579" i="6"/>
  <c r="C579" i="6"/>
  <c r="P579" i="6" s="1"/>
  <c r="X579" i="6" s="1"/>
  <c r="P578" i="6"/>
  <c r="C578" i="6"/>
  <c r="Q578" i="6" s="1"/>
  <c r="Q577" i="6"/>
  <c r="P577" i="6"/>
  <c r="C577" i="6"/>
  <c r="P576" i="6"/>
  <c r="C576" i="6"/>
  <c r="Q576" i="6" s="1"/>
  <c r="Q575" i="6"/>
  <c r="C575" i="6"/>
  <c r="P575" i="6" s="1"/>
  <c r="C573" i="6"/>
  <c r="P572" i="6"/>
  <c r="X572" i="6" s="1"/>
  <c r="C572" i="6"/>
  <c r="Q572" i="6" s="1"/>
  <c r="C571" i="6"/>
  <c r="Q571" i="6" s="1"/>
  <c r="X571" i="6" s="1"/>
  <c r="C570" i="6"/>
  <c r="C569" i="6"/>
  <c r="Q569" i="6" s="1"/>
  <c r="X569" i="6" s="1"/>
  <c r="C568" i="6"/>
  <c r="Q568" i="6" s="1"/>
  <c r="X568" i="6" s="1"/>
  <c r="C567" i="6"/>
  <c r="Q567" i="6" s="1"/>
  <c r="X567" i="6" s="1"/>
  <c r="C566" i="6"/>
  <c r="C565" i="6"/>
  <c r="C564" i="6"/>
  <c r="Q564" i="6" s="1"/>
  <c r="X564" i="6" s="1"/>
  <c r="Q562" i="6"/>
  <c r="X562" i="6" s="1"/>
  <c r="C562" i="6"/>
  <c r="C561" i="6"/>
  <c r="C560" i="6"/>
  <c r="Q559" i="6"/>
  <c r="P559" i="6"/>
  <c r="X559" i="6" s="1"/>
  <c r="C559" i="6"/>
  <c r="C558" i="6"/>
  <c r="Q557" i="6"/>
  <c r="P557" i="6"/>
  <c r="C557" i="6"/>
  <c r="C556" i="6"/>
  <c r="Q555" i="6"/>
  <c r="P555" i="6"/>
  <c r="X555" i="6" s="1"/>
  <c r="C555" i="6"/>
  <c r="C554" i="6"/>
  <c r="Q553" i="6"/>
  <c r="P553" i="6"/>
  <c r="C553" i="6"/>
  <c r="C552" i="6"/>
  <c r="Q551" i="6"/>
  <c r="P551" i="6"/>
  <c r="X551" i="6" s="1"/>
  <c r="C551" i="6"/>
  <c r="C550" i="6"/>
  <c r="Q549" i="6"/>
  <c r="P549" i="6"/>
  <c r="C549" i="6"/>
  <c r="C548" i="6"/>
  <c r="Q547" i="6"/>
  <c r="P547" i="6"/>
  <c r="X547" i="6" s="1"/>
  <c r="C547" i="6"/>
  <c r="C546" i="6"/>
  <c r="Q545" i="6"/>
  <c r="P545" i="6"/>
  <c r="C545" i="6"/>
  <c r="C544" i="6"/>
  <c r="Q544" i="6" s="1"/>
  <c r="X544" i="6" s="1"/>
  <c r="Q543" i="6"/>
  <c r="C543" i="6"/>
  <c r="P543" i="6" s="1"/>
  <c r="X543" i="6" s="1"/>
  <c r="Q542" i="6"/>
  <c r="P542" i="6"/>
  <c r="C542" i="6"/>
  <c r="Q541" i="6"/>
  <c r="P541" i="6"/>
  <c r="C541" i="6"/>
  <c r="C540" i="6"/>
  <c r="C539" i="6"/>
  <c r="C538" i="6"/>
  <c r="Q537" i="6"/>
  <c r="C537" i="6"/>
  <c r="P537" i="6" s="1"/>
  <c r="X537" i="6" s="1"/>
  <c r="Q536" i="6"/>
  <c r="C536" i="6"/>
  <c r="P536" i="6" s="1"/>
  <c r="Q535" i="6"/>
  <c r="P535" i="6"/>
  <c r="C535" i="6"/>
  <c r="C534" i="6"/>
  <c r="P534" i="6" s="1"/>
  <c r="C533" i="6"/>
  <c r="Q533" i="6" s="1"/>
  <c r="X533" i="6" s="1"/>
  <c r="Q532" i="6"/>
  <c r="P532" i="6"/>
  <c r="C532" i="6"/>
  <c r="P531" i="6"/>
  <c r="C531" i="6"/>
  <c r="Q531" i="6" s="1"/>
  <c r="Q530" i="6"/>
  <c r="P530" i="6"/>
  <c r="C530" i="6"/>
  <c r="C529" i="6"/>
  <c r="Q528" i="6"/>
  <c r="P528" i="6"/>
  <c r="C528" i="6"/>
  <c r="C527" i="6"/>
  <c r="Q527" i="6" s="1"/>
  <c r="C526" i="6"/>
  <c r="C525" i="6"/>
  <c r="C524" i="6"/>
  <c r="Q524" i="6" s="1"/>
  <c r="Q523" i="6"/>
  <c r="P523" i="6"/>
  <c r="C523" i="6"/>
  <c r="C522" i="6"/>
  <c r="Q522" i="6" s="1"/>
  <c r="Q521" i="6"/>
  <c r="P521" i="6"/>
  <c r="X521" i="6" s="1"/>
  <c r="C521" i="6"/>
  <c r="P520" i="6"/>
  <c r="C520" i="6"/>
  <c r="Q520" i="6" s="1"/>
  <c r="Q519" i="6"/>
  <c r="P519" i="6"/>
  <c r="C519" i="6"/>
  <c r="P518" i="6"/>
  <c r="C518" i="6"/>
  <c r="Q518" i="6" s="1"/>
  <c r="Q517" i="6"/>
  <c r="P517" i="6"/>
  <c r="C517" i="6"/>
  <c r="C516" i="6"/>
  <c r="Q515" i="6"/>
  <c r="P515" i="6"/>
  <c r="X515" i="6" s="1"/>
  <c r="C515" i="6"/>
  <c r="P514" i="6"/>
  <c r="X514" i="6" s="1"/>
  <c r="C514" i="6"/>
  <c r="Q514" i="6" s="1"/>
  <c r="C513" i="6"/>
  <c r="C512" i="6"/>
  <c r="Q512" i="6" s="1"/>
  <c r="Q511" i="6"/>
  <c r="P511" i="6"/>
  <c r="C511" i="6"/>
  <c r="P510" i="6"/>
  <c r="C510" i="6"/>
  <c r="Q510" i="6" s="1"/>
  <c r="C509" i="6"/>
  <c r="C508" i="6"/>
  <c r="Q507" i="6"/>
  <c r="C507" i="6"/>
  <c r="P507" i="6" s="1"/>
  <c r="P506" i="6"/>
  <c r="C506" i="6"/>
  <c r="Q506" i="6" s="1"/>
  <c r="Q505" i="6"/>
  <c r="P505" i="6"/>
  <c r="X505" i="6" s="1"/>
  <c r="C505" i="6"/>
  <c r="C504" i="6"/>
  <c r="Q504" i="6" s="1"/>
  <c r="Q503" i="6"/>
  <c r="P503" i="6"/>
  <c r="C503" i="6"/>
  <c r="C502" i="6"/>
  <c r="C501" i="6"/>
  <c r="Q501" i="6" s="1"/>
  <c r="C500" i="6"/>
  <c r="C499" i="6"/>
  <c r="P498" i="6"/>
  <c r="C498" i="6"/>
  <c r="Q498" i="6" s="1"/>
  <c r="Q497" i="6"/>
  <c r="P497" i="6"/>
  <c r="C497" i="6"/>
  <c r="P496" i="6"/>
  <c r="C496" i="6"/>
  <c r="Q496" i="6" s="1"/>
  <c r="C495" i="6"/>
  <c r="Q495" i="6" s="1"/>
  <c r="C494" i="6"/>
  <c r="Q493" i="6"/>
  <c r="C493" i="6"/>
  <c r="P493" i="6" s="1"/>
  <c r="C492" i="6"/>
  <c r="C491" i="6"/>
  <c r="Q491" i="6" s="1"/>
  <c r="P490" i="6"/>
  <c r="C490" i="6"/>
  <c r="Q490" i="6" s="1"/>
  <c r="C489" i="6"/>
  <c r="Q488" i="6"/>
  <c r="C488" i="6"/>
  <c r="P488" i="6" s="1"/>
  <c r="X488" i="6" s="1"/>
  <c r="P487" i="6"/>
  <c r="C487" i="6"/>
  <c r="Q487" i="6" s="1"/>
  <c r="C486" i="6"/>
  <c r="Q486" i="6" s="1"/>
  <c r="X486" i="6" s="1"/>
  <c r="C485" i="6"/>
  <c r="P485" i="6" s="1"/>
  <c r="C484" i="6"/>
  <c r="Q483" i="6"/>
  <c r="P483" i="6"/>
  <c r="C483" i="6"/>
  <c r="Q482" i="6"/>
  <c r="P482" i="6"/>
  <c r="C482" i="6"/>
  <c r="Q481" i="6"/>
  <c r="C481" i="6"/>
  <c r="P481" i="6" s="1"/>
  <c r="X481" i="6" s="1"/>
  <c r="P480" i="6"/>
  <c r="C480" i="6"/>
  <c r="Q480" i="6" s="1"/>
  <c r="P479" i="6"/>
  <c r="X479" i="6" s="1"/>
  <c r="C479" i="6"/>
  <c r="Q479" i="6" s="1"/>
  <c r="C477" i="6"/>
  <c r="P477" i="6" s="1"/>
  <c r="Q476" i="6"/>
  <c r="P476" i="6"/>
  <c r="C476" i="6"/>
  <c r="Q475" i="6"/>
  <c r="P475" i="6"/>
  <c r="C475" i="6"/>
  <c r="C474" i="6"/>
  <c r="Q474" i="6" s="1"/>
  <c r="C473" i="6"/>
  <c r="C472" i="6"/>
  <c r="C471" i="6"/>
  <c r="P471" i="6" s="1"/>
  <c r="Q470" i="6"/>
  <c r="C470" i="6"/>
  <c r="P470" i="6" s="1"/>
  <c r="C469" i="6"/>
  <c r="P469" i="6" s="1"/>
  <c r="Q468" i="6"/>
  <c r="P468" i="6"/>
  <c r="C468" i="6"/>
  <c r="C467" i="6"/>
  <c r="Q465" i="6"/>
  <c r="P465" i="6"/>
  <c r="X465" i="6" s="1"/>
  <c r="C465" i="6"/>
  <c r="Q464" i="6"/>
  <c r="P464" i="6"/>
  <c r="X464" i="6" s="1"/>
  <c r="C464" i="6"/>
  <c r="C463" i="6"/>
  <c r="Q463" i="6" s="1"/>
  <c r="X463" i="6" s="1"/>
  <c r="C462" i="6"/>
  <c r="C461" i="6"/>
  <c r="Q461" i="6" s="1"/>
  <c r="P460" i="6"/>
  <c r="X460" i="6" s="1"/>
  <c r="C460" i="6"/>
  <c r="Q460" i="6" s="1"/>
  <c r="C459" i="6"/>
  <c r="Q458" i="6"/>
  <c r="P458" i="6"/>
  <c r="C458" i="6"/>
  <c r="Q457" i="6"/>
  <c r="P457" i="6"/>
  <c r="C457" i="6"/>
  <c r="Q456" i="6"/>
  <c r="P456" i="6"/>
  <c r="C456" i="6"/>
  <c r="C455" i="6"/>
  <c r="Q455" i="6" s="1"/>
  <c r="C454" i="6"/>
  <c r="C453" i="6"/>
  <c r="Q453" i="6" s="1"/>
  <c r="C452" i="6"/>
  <c r="Q452" i="6" s="1"/>
  <c r="X452" i="6" s="1"/>
  <c r="C451" i="6"/>
  <c r="P451" i="6" s="1"/>
  <c r="Q450" i="6"/>
  <c r="P450" i="6"/>
  <c r="C450" i="6"/>
  <c r="C449" i="6"/>
  <c r="P448" i="6"/>
  <c r="C448" i="6"/>
  <c r="Q448" i="6" s="1"/>
  <c r="Q447" i="6"/>
  <c r="P447" i="6"/>
  <c r="X447" i="6" s="1"/>
  <c r="C447" i="6"/>
  <c r="P446" i="6"/>
  <c r="C446" i="6"/>
  <c r="Q446" i="6" s="1"/>
  <c r="C445" i="6"/>
  <c r="Q445" i="6" s="1"/>
  <c r="Q444" i="6"/>
  <c r="C444" i="6"/>
  <c r="P444" i="6" s="1"/>
  <c r="X444" i="6" s="1"/>
  <c r="C443" i="6"/>
  <c r="C442" i="6"/>
  <c r="C441" i="6"/>
  <c r="C440" i="6"/>
  <c r="P438" i="6"/>
  <c r="X438" i="6" s="1"/>
  <c r="C438" i="6"/>
  <c r="Q438" i="6" s="1"/>
  <c r="Q437" i="6"/>
  <c r="P437" i="6"/>
  <c r="X437" i="6" s="1"/>
  <c r="C437" i="6"/>
  <c r="Q436" i="6"/>
  <c r="C436" i="6"/>
  <c r="P436" i="6" s="1"/>
  <c r="C435" i="6"/>
  <c r="Q435" i="6" s="1"/>
  <c r="C434" i="6"/>
  <c r="Q434" i="6" s="1"/>
  <c r="P433" i="6"/>
  <c r="C433" i="6"/>
  <c r="Q433" i="6" s="1"/>
  <c r="P432" i="6"/>
  <c r="C432" i="6"/>
  <c r="Q432" i="6" s="1"/>
  <c r="Q431" i="6"/>
  <c r="P431" i="6"/>
  <c r="C431" i="6"/>
  <c r="C430" i="6"/>
  <c r="P430" i="6" s="1"/>
  <c r="Q429" i="6"/>
  <c r="P429" i="6"/>
  <c r="C429" i="6"/>
  <c r="Q428" i="6"/>
  <c r="P428" i="6"/>
  <c r="X428" i="6" s="1"/>
  <c r="C428" i="6"/>
  <c r="Q427" i="6"/>
  <c r="P427" i="6"/>
  <c r="X427" i="6" s="1"/>
  <c r="C427" i="6"/>
  <c r="Q426" i="6"/>
  <c r="C426" i="6"/>
  <c r="P426" i="6" s="1"/>
  <c r="X426" i="6" s="1"/>
  <c r="C425" i="6"/>
  <c r="Q425" i="6" s="1"/>
  <c r="C424" i="6"/>
  <c r="Q424" i="6" s="1"/>
  <c r="C423" i="6"/>
  <c r="P423" i="6" s="1"/>
  <c r="Q422" i="6"/>
  <c r="P422" i="6"/>
  <c r="X422" i="6" s="1"/>
  <c r="C422" i="6"/>
  <c r="Q421" i="6"/>
  <c r="P421" i="6"/>
  <c r="X421" i="6" s="1"/>
  <c r="C421" i="6"/>
  <c r="C420" i="6"/>
  <c r="Q420" i="6" s="1"/>
  <c r="C419" i="6"/>
  <c r="C418" i="6"/>
  <c r="C417" i="6"/>
  <c r="Q416" i="6"/>
  <c r="C416" i="6"/>
  <c r="P416" i="6" s="1"/>
  <c r="Q415" i="6"/>
  <c r="C415" i="6"/>
  <c r="P415" i="6" s="1"/>
  <c r="C414" i="6"/>
  <c r="P414" i="6" s="1"/>
  <c r="Q413" i="6"/>
  <c r="P413" i="6"/>
  <c r="C413" i="6"/>
  <c r="C412" i="6"/>
  <c r="C411" i="6"/>
  <c r="Q411" i="6" s="1"/>
  <c r="C410" i="6"/>
  <c r="P410" i="6" s="1"/>
  <c r="Q409" i="6"/>
  <c r="P409" i="6"/>
  <c r="X409" i="6" s="1"/>
  <c r="C409" i="6"/>
  <c r="Q408" i="6"/>
  <c r="P408" i="6"/>
  <c r="X408" i="6" s="1"/>
  <c r="C408" i="6"/>
  <c r="Q407" i="6"/>
  <c r="P407" i="6"/>
  <c r="X407" i="6" s="1"/>
  <c r="C407" i="6"/>
  <c r="Q406" i="6"/>
  <c r="P406" i="6"/>
  <c r="C406" i="6"/>
  <c r="Q405" i="6"/>
  <c r="P405" i="6"/>
  <c r="C405" i="6"/>
  <c r="Q404" i="6"/>
  <c r="X404" i="6" s="1"/>
  <c r="C404" i="6"/>
  <c r="P403" i="6"/>
  <c r="X403" i="6" s="1"/>
  <c r="C403" i="6"/>
  <c r="Q403" i="6" s="1"/>
  <c r="C402" i="6"/>
  <c r="Q402" i="6" s="1"/>
  <c r="C401" i="6"/>
  <c r="Q400" i="6"/>
  <c r="P400" i="6"/>
  <c r="C400" i="6"/>
  <c r="Q399" i="6"/>
  <c r="C399" i="6"/>
  <c r="P399" i="6" s="1"/>
  <c r="X399" i="6" s="1"/>
  <c r="C398" i="6"/>
  <c r="Q398" i="6" s="1"/>
  <c r="C397" i="6"/>
  <c r="C396" i="6"/>
  <c r="Q395" i="6"/>
  <c r="P395" i="6"/>
  <c r="C395" i="6"/>
  <c r="Q393" i="6"/>
  <c r="P393" i="6"/>
  <c r="X393" i="6" s="1"/>
  <c r="C393" i="6"/>
  <c r="C392" i="6"/>
  <c r="Q392" i="6" s="1"/>
  <c r="C391" i="6"/>
  <c r="P390" i="6"/>
  <c r="C390" i="6"/>
  <c r="Q390" i="6" s="1"/>
  <c r="Q389" i="6"/>
  <c r="C389" i="6"/>
  <c r="P389" i="6" s="1"/>
  <c r="Q388" i="6"/>
  <c r="X388" i="6" s="1"/>
  <c r="C388" i="6"/>
  <c r="C387" i="6"/>
  <c r="Q386" i="6"/>
  <c r="P386" i="6"/>
  <c r="C386" i="6"/>
  <c r="P385" i="6"/>
  <c r="C385" i="6"/>
  <c r="Q385" i="6" s="1"/>
  <c r="C384" i="6"/>
  <c r="C383" i="6"/>
  <c r="Q383" i="6" s="1"/>
  <c r="Q382" i="6"/>
  <c r="C382" i="6"/>
  <c r="P382" i="6" s="1"/>
  <c r="X382" i="6" s="1"/>
  <c r="P381" i="6"/>
  <c r="C381" i="6"/>
  <c r="Q381" i="6" s="1"/>
  <c r="Q380" i="6"/>
  <c r="P380" i="6"/>
  <c r="C380" i="6"/>
  <c r="C379" i="6"/>
  <c r="Q379" i="6" s="1"/>
  <c r="X379" i="6" s="1"/>
  <c r="P378" i="6"/>
  <c r="C378" i="6"/>
  <c r="Q378" i="6" s="1"/>
  <c r="C377" i="6"/>
  <c r="P377" i="6" s="1"/>
  <c r="C376" i="6"/>
  <c r="Q376" i="6" s="1"/>
  <c r="Q375" i="6"/>
  <c r="C375" i="6"/>
  <c r="P375" i="6" s="1"/>
  <c r="Q374" i="6"/>
  <c r="P374" i="6"/>
  <c r="C374" i="6"/>
  <c r="C373" i="6"/>
  <c r="Q372" i="6"/>
  <c r="X372" i="6" s="1"/>
  <c r="C372" i="6"/>
  <c r="Q371" i="6"/>
  <c r="P371" i="6"/>
  <c r="C371" i="6"/>
  <c r="C370" i="6"/>
  <c r="Q369" i="6"/>
  <c r="P369" i="6"/>
  <c r="X369" i="6" s="1"/>
  <c r="C369" i="6"/>
  <c r="P368" i="6"/>
  <c r="C368" i="6"/>
  <c r="Q368" i="6" s="1"/>
  <c r="C367" i="6"/>
  <c r="Q366" i="6"/>
  <c r="P366" i="6"/>
  <c r="C366" i="6"/>
  <c r="Q365" i="6"/>
  <c r="P365" i="6"/>
  <c r="C365" i="6"/>
  <c r="Q364" i="6"/>
  <c r="X364" i="6" s="1"/>
  <c r="C364" i="6"/>
  <c r="P362" i="6"/>
  <c r="X362" i="6" s="1"/>
  <c r="C362" i="6"/>
  <c r="Q362" i="6" s="1"/>
  <c r="C361" i="6"/>
  <c r="C360" i="6"/>
  <c r="C359" i="6"/>
  <c r="C358" i="6"/>
  <c r="C357" i="6"/>
  <c r="Q356" i="6"/>
  <c r="P356" i="6"/>
  <c r="X356" i="6" s="1"/>
  <c r="C356" i="6"/>
  <c r="C355" i="6"/>
  <c r="C354" i="6"/>
  <c r="P354" i="6" s="1"/>
  <c r="C352" i="6"/>
  <c r="Q351" i="6"/>
  <c r="C351" i="6"/>
  <c r="P351" i="6" s="1"/>
  <c r="X351" i="6" s="1"/>
  <c r="Q350" i="6"/>
  <c r="P350" i="6"/>
  <c r="X350" i="6" s="1"/>
  <c r="C350" i="6"/>
  <c r="C348" i="6"/>
  <c r="Q346" i="6"/>
  <c r="P346" i="6"/>
  <c r="C346" i="6"/>
  <c r="Q345" i="6"/>
  <c r="C345" i="6"/>
  <c r="P345" i="6" s="1"/>
  <c r="P344" i="6"/>
  <c r="X344" i="6" s="1"/>
  <c r="C344" i="6"/>
  <c r="Q344" i="6" s="1"/>
  <c r="C343" i="6"/>
  <c r="C342" i="6"/>
  <c r="P342" i="6" s="1"/>
  <c r="Q341" i="6"/>
  <c r="C341" i="6"/>
  <c r="P341" i="6" s="1"/>
  <c r="Q339" i="6"/>
  <c r="P339" i="6"/>
  <c r="C339" i="6"/>
  <c r="Q338" i="6"/>
  <c r="C338" i="6"/>
  <c r="P338" i="6" s="1"/>
  <c r="C337" i="6"/>
  <c r="Q337" i="6" s="1"/>
  <c r="Q336" i="6"/>
  <c r="C336" i="6"/>
  <c r="P336" i="6" s="1"/>
  <c r="P335" i="6"/>
  <c r="C335" i="6"/>
  <c r="Q335" i="6" s="1"/>
  <c r="C334" i="6"/>
  <c r="Q333" i="6"/>
  <c r="C333" i="6"/>
  <c r="P333" i="6" s="1"/>
  <c r="Q332" i="6"/>
  <c r="C332" i="6"/>
  <c r="P332" i="6" s="1"/>
  <c r="Q331" i="6"/>
  <c r="P331" i="6"/>
  <c r="X331" i="6" s="1"/>
  <c r="C331" i="6"/>
  <c r="C330" i="6"/>
  <c r="P330" i="6" s="1"/>
  <c r="Q329" i="6"/>
  <c r="P329" i="6"/>
  <c r="C329" i="6"/>
  <c r="Q328" i="6"/>
  <c r="C328" i="6"/>
  <c r="P328" i="6" s="1"/>
  <c r="C327" i="6"/>
  <c r="Q327" i="6" s="1"/>
  <c r="Q326" i="6"/>
  <c r="X326" i="6" s="1"/>
  <c r="C326" i="6"/>
  <c r="Q325" i="6"/>
  <c r="C325" i="6"/>
  <c r="P325" i="6" s="1"/>
  <c r="Q324" i="6"/>
  <c r="P324" i="6"/>
  <c r="C324" i="6"/>
  <c r="Q323" i="6"/>
  <c r="C323" i="6"/>
  <c r="P323" i="6" s="1"/>
  <c r="Q322" i="6"/>
  <c r="P322" i="6"/>
  <c r="C322" i="6"/>
  <c r="C321" i="6"/>
  <c r="P321" i="6" s="1"/>
  <c r="Q320" i="6"/>
  <c r="P320" i="6"/>
  <c r="C320" i="6"/>
  <c r="Q319" i="6"/>
  <c r="C319" i="6"/>
  <c r="P319" i="6" s="1"/>
  <c r="X319" i="6" s="1"/>
  <c r="Q318" i="6"/>
  <c r="P318" i="6"/>
  <c r="C318" i="6"/>
  <c r="C317" i="6"/>
  <c r="P317" i="6" s="1"/>
  <c r="Q316" i="6"/>
  <c r="P316" i="6"/>
  <c r="X316" i="6" s="1"/>
  <c r="C316" i="6"/>
  <c r="Q315" i="6"/>
  <c r="C315" i="6"/>
  <c r="P315" i="6" s="1"/>
  <c r="Q314" i="6"/>
  <c r="P314" i="6"/>
  <c r="X314" i="6" s="1"/>
  <c r="C314" i="6"/>
  <c r="C313" i="6"/>
  <c r="P313" i="6" s="1"/>
  <c r="Q312" i="6"/>
  <c r="P312" i="6"/>
  <c r="C312" i="6"/>
  <c r="C311" i="6"/>
  <c r="P311" i="6" s="1"/>
  <c r="C310" i="6"/>
  <c r="P309" i="6"/>
  <c r="C309" i="6"/>
  <c r="Q309" i="6" s="1"/>
  <c r="P308" i="6"/>
  <c r="C308" i="6"/>
  <c r="Q308" i="6" s="1"/>
  <c r="C307" i="6"/>
  <c r="Q306" i="6"/>
  <c r="C306" i="6"/>
  <c r="P306" i="6" s="1"/>
  <c r="P305" i="6"/>
  <c r="C305" i="6"/>
  <c r="Q305" i="6" s="1"/>
  <c r="Q304" i="6"/>
  <c r="P304" i="6"/>
  <c r="C304" i="6"/>
  <c r="P303" i="6"/>
  <c r="C303" i="6"/>
  <c r="Q303" i="6" s="1"/>
  <c r="C302" i="6"/>
  <c r="Q302" i="6" s="1"/>
  <c r="C301" i="6"/>
  <c r="Q301" i="6" s="1"/>
  <c r="C299" i="6"/>
  <c r="Q299" i="6" s="1"/>
  <c r="C298" i="6"/>
  <c r="C297" i="6"/>
  <c r="P297" i="6" s="1"/>
  <c r="P296" i="6"/>
  <c r="C296" i="6"/>
  <c r="Q296" i="6" s="1"/>
  <c r="Q295" i="6"/>
  <c r="P295" i="6"/>
  <c r="C295" i="6"/>
  <c r="C294" i="6"/>
  <c r="Q294" i="6" s="1"/>
  <c r="X294" i="6" s="1"/>
  <c r="P293" i="6"/>
  <c r="C293" i="6"/>
  <c r="Q293" i="6" s="1"/>
  <c r="C292" i="6"/>
  <c r="Q291" i="6"/>
  <c r="C291" i="6"/>
  <c r="P291" i="6" s="1"/>
  <c r="X291" i="6" s="1"/>
  <c r="Q290" i="6"/>
  <c r="C290" i="6"/>
  <c r="P290" i="6" s="1"/>
  <c r="Q289" i="6"/>
  <c r="P289" i="6"/>
  <c r="C289" i="6"/>
  <c r="C288" i="6"/>
  <c r="P288" i="6" s="1"/>
  <c r="C287" i="6"/>
  <c r="Q287" i="6" s="1"/>
  <c r="C286" i="6"/>
  <c r="P286" i="6" s="1"/>
  <c r="C285" i="6"/>
  <c r="Q285" i="6" s="1"/>
  <c r="C284" i="6"/>
  <c r="C283" i="6"/>
  <c r="P283" i="6" s="1"/>
  <c r="Q282" i="6"/>
  <c r="C282" i="6"/>
  <c r="P282" i="6" s="1"/>
  <c r="Q281" i="6"/>
  <c r="P281" i="6"/>
  <c r="C281" i="6"/>
  <c r="C280" i="6"/>
  <c r="P280" i="6" s="1"/>
  <c r="Q279" i="6"/>
  <c r="C279" i="6"/>
  <c r="P279" i="6" s="1"/>
  <c r="X279" i="6" s="1"/>
  <c r="Q278" i="6"/>
  <c r="C278" i="6"/>
  <c r="P278" i="6" s="1"/>
  <c r="C277" i="6"/>
  <c r="Q277" i="6" s="1"/>
  <c r="C276" i="6"/>
  <c r="Q275" i="6"/>
  <c r="C275" i="6"/>
  <c r="P275" i="6" s="1"/>
  <c r="Q274" i="6"/>
  <c r="C274" i="6"/>
  <c r="P274" i="6" s="1"/>
  <c r="X274" i="6" s="1"/>
  <c r="Q273" i="6"/>
  <c r="P273" i="6"/>
  <c r="C273" i="6"/>
  <c r="Q272" i="6"/>
  <c r="C272" i="6"/>
  <c r="P272" i="6" s="1"/>
  <c r="X272" i="6" s="1"/>
  <c r="Q271" i="6"/>
  <c r="P271" i="6"/>
  <c r="C271" i="6"/>
  <c r="C270" i="6"/>
  <c r="P269" i="6"/>
  <c r="C269" i="6"/>
  <c r="Q269" i="6" s="1"/>
  <c r="C268" i="6"/>
  <c r="C267" i="6"/>
  <c r="Q266" i="6"/>
  <c r="C266" i="6"/>
  <c r="P266" i="6" s="1"/>
  <c r="Q265" i="6"/>
  <c r="P265" i="6"/>
  <c r="C265" i="6"/>
  <c r="C264" i="6"/>
  <c r="P264" i="6" s="1"/>
  <c r="C263" i="6"/>
  <c r="Q263" i="6" s="1"/>
  <c r="C262" i="6"/>
  <c r="P262" i="6" s="1"/>
  <c r="C261" i="6"/>
  <c r="Q261" i="6" s="1"/>
  <c r="C260" i="6"/>
  <c r="C259" i="6"/>
  <c r="P259" i="6" s="1"/>
  <c r="Q258" i="6"/>
  <c r="C258" i="6"/>
  <c r="P258" i="6" s="1"/>
  <c r="C257" i="6"/>
  <c r="C256" i="6"/>
  <c r="Q256" i="6" s="1"/>
  <c r="Q255" i="6"/>
  <c r="C255" i="6"/>
  <c r="P255" i="6" s="1"/>
  <c r="C254" i="6"/>
  <c r="P254" i="6" s="1"/>
  <c r="C253" i="6"/>
  <c r="Q252" i="6"/>
  <c r="P252" i="6"/>
  <c r="C252" i="6"/>
  <c r="Q251" i="6"/>
  <c r="C251" i="6"/>
  <c r="P251" i="6" s="1"/>
  <c r="X251" i="6" s="1"/>
  <c r="P250" i="6"/>
  <c r="X250" i="6" s="1"/>
  <c r="C250" i="6"/>
  <c r="Q250" i="6" s="1"/>
  <c r="C249" i="6"/>
  <c r="Q249" i="6" s="1"/>
  <c r="Q248" i="6"/>
  <c r="P248" i="6"/>
  <c r="C248" i="6"/>
  <c r="Q247" i="6"/>
  <c r="C247" i="6"/>
  <c r="P247" i="6" s="1"/>
  <c r="X247" i="6" s="1"/>
  <c r="Q246" i="6"/>
  <c r="C246" i="6"/>
  <c r="P246" i="6" s="1"/>
  <c r="Q245" i="6"/>
  <c r="P245" i="6"/>
  <c r="C245" i="6"/>
  <c r="Q244" i="6"/>
  <c r="P244" i="6"/>
  <c r="C244" i="6"/>
  <c r="Q243" i="6"/>
  <c r="P243" i="6"/>
  <c r="C243" i="6"/>
  <c r="Q242" i="6"/>
  <c r="C242" i="6"/>
  <c r="P242" i="6" s="1"/>
  <c r="Q241" i="6"/>
  <c r="C241" i="6"/>
  <c r="P241" i="6" s="1"/>
  <c r="C240" i="6"/>
  <c r="Q240" i="6" s="1"/>
  <c r="C239" i="6"/>
  <c r="C237" i="6"/>
  <c r="P236" i="6"/>
  <c r="C236" i="6"/>
  <c r="Q236" i="6" s="1"/>
  <c r="Q235" i="6"/>
  <c r="P235" i="6"/>
  <c r="X235" i="6" s="1"/>
  <c r="C235" i="6"/>
  <c r="Q234" i="6"/>
  <c r="C234" i="6"/>
  <c r="P234" i="6" s="1"/>
  <c r="C233" i="6"/>
  <c r="Q232" i="6"/>
  <c r="C232" i="6"/>
  <c r="P232" i="6" s="1"/>
  <c r="P231" i="6"/>
  <c r="C231" i="6"/>
  <c r="Q231" i="6" s="1"/>
  <c r="Q230" i="6"/>
  <c r="C230" i="6"/>
  <c r="P230" i="6" s="1"/>
  <c r="X230" i="6" s="1"/>
  <c r="Q229" i="6"/>
  <c r="P229" i="6"/>
  <c r="C229" i="6"/>
  <c r="C227" i="6"/>
  <c r="P227" i="6" s="1"/>
  <c r="C226" i="6"/>
  <c r="Q226" i="6" s="1"/>
  <c r="C225" i="6"/>
  <c r="P225" i="6" s="1"/>
  <c r="C224" i="6"/>
  <c r="C223" i="6"/>
  <c r="Q222" i="6"/>
  <c r="P222" i="6"/>
  <c r="C222" i="6"/>
  <c r="C221" i="6"/>
  <c r="P221" i="6" s="1"/>
  <c r="C220" i="6"/>
  <c r="Q220" i="6" s="1"/>
  <c r="X220" i="6" s="1"/>
  <c r="Q219" i="6"/>
  <c r="P219" i="6"/>
  <c r="C219" i="6"/>
  <c r="C218" i="6"/>
  <c r="P218" i="6" s="1"/>
  <c r="Q217" i="6"/>
  <c r="P217" i="6"/>
  <c r="X217" i="6" s="1"/>
  <c r="C217" i="6"/>
  <c r="C216" i="6"/>
  <c r="Q215" i="6"/>
  <c r="P215" i="6"/>
  <c r="C215" i="6"/>
  <c r="C214" i="6"/>
  <c r="Q214" i="6" s="1"/>
  <c r="P213" i="6"/>
  <c r="C213" i="6"/>
  <c r="Q213" i="6" s="1"/>
  <c r="C212" i="6"/>
  <c r="Q211" i="6"/>
  <c r="P211" i="6"/>
  <c r="X211" i="6" s="1"/>
  <c r="C211" i="6"/>
  <c r="C210" i="6"/>
  <c r="Q209" i="6"/>
  <c r="C209" i="6"/>
  <c r="P209" i="6" s="1"/>
  <c r="P208" i="6"/>
  <c r="C208" i="6"/>
  <c r="Q208" i="6" s="1"/>
  <c r="Q207" i="6"/>
  <c r="P207" i="6"/>
  <c r="X207" i="6" s="1"/>
  <c r="C207" i="6"/>
  <c r="P206" i="6"/>
  <c r="C206" i="6"/>
  <c r="Q206" i="6" s="1"/>
  <c r="Q205" i="6"/>
  <c r="C205" i="6"/>
  <c r="P205" i="6" s="1"/>
  <c r="X205" i="6" s="1"/>
  <c r="C204" i="6"/>
  <c r="Q204" i="6" s="1"/>
  <c r="C203" i="6"/>
  <c r="C202" i="6"/>
  <c r="C201" i="6"/>
  <c r="P200" i="6"/>
  <c r="C200" i="6"/>
  <c r="Q200" i="6" s="1"/>
  <c r="Q199" i="6"/>
  <c r="P199" i="6"/>
  <c r="X199" i="6" s="1"/>
  <c r="C199" i="6"/>
  <c r="C198" i="6"/>
  <c r="C197" i="6"/>
  <c r="Q196" i="6"/>
  <c r="P196" i="6"/>
  <c r="X196" i="6" s="1"/>
  <c r="C196" i="6"/>
  <c r="Q195" i="6"/>
  <c r="C195" i="6"/>
  <c r="P195" i="6" s="1"/>
  <c r="X195" i="6" s="1"/>
  <c r="Q194" i="6"/>
  <c r="P194" i="6"/>
  <c r="C194" i="6"/>
  <c r="Q193" i="6"/>
  <c r="C193" i="6"/>
  <c r="P193" i="6" s="1"/>
  <c r="X193" i="6" s="1"/>
  <c r="C192" i="6"/>
  <c r="P191" i="6"/>
  <c r="C191" i="6"/>
  <c r="Q191" i="6" s="1"/>
  <c r="Q190" i="6"/>
  <c r="C190" i="6"/>
  <c r="P190" i="6" s="1"/>
  <c r="C189" i="6"/>
  <c r="C188" i="6"/>
  <c r="P188" i="6" s="1"/>
  <c r="P187" i="6"/>
  <c r="C187" i="6"/>
  <c r="Q187" i="6" s="1"/>
  <c r="Q186" i="6"/>
  <c r="P186" i="6"/>
  <c r="X186" i="6" s="1"/>
  <c r="C186" i="6"/>
  <c r="C185" i="6"/>
  <c r="Q185" i="6" s="1"/>
  <c r="C184" i="6"/>
  <c r="Q183" i="6"/>
  <c r="P183" i="6"/>
  <c r="X183" i="6" s="1"/>
  <c r="C183" i="6"/>
  <c r="C182" i="6"/>
  <c r="Q181" i="6"/>
  <c r="C181" i="6"/>
  <c r="P181" i="6" s="1"/>
  <c r="C180" i="6"/>
  <c r="C179" i="6"/>
  <c r="P179" i="6" s="1"/>
  <c r="Q178" i="6"/>
  <c r="P178" i="6"/>
  <c r="X178" i="6" s="1"/>
  <c r="C178" i="6"/>
  <c r="Q177" i="6"/>
  <c r="C177" i="6"/>
  <c r="P177" i="6" s="1"/>
  <c r="X177" i="6" s="1"/>
  <c r="Q176" i="6"/>
  <c r="P176" i="6"/>
  <c r="C176" i="6"/>
  <c r="C175" i="6"/>
  <c r="Q174" i="6"/>
  <c r="C174" i="6"/>
  <c r="P174" i="6" s="1"/>
  <c r="C173" i="6"/>
  <c r="Q172" i="6"/>
  <c r="C172" i="6"/>
  <c r="P172" i="6" s="1"/>
  <c r="Q171" i="6"/>
  <c r="P171" i="6"/>
  <c r="X171" i="6" s="1"/>
  <c r="C171" i="6"/>
  <c r="C170" i="6"/>
  <c r="P170" i="6" s="1"/>
  <c r="Q169" i="6"/>
  <c r="P169" i="6"/>
  <c r="C169" i="6"/>
  <c r="C168" i="6"/>
  <c r="C167" i="6"/>
  <c r="Q166" i="6"/>
  <c r="P166" i="6"/>
  <c r="C166" i="6"/>
  <c r="C165" i="6"/>
  <c r="Q164" i="6"/>
  <c r="P164" i="6"/>
  <c r="X164" i="6" s="1"/>
  <c r="C164" i="6"/>
  <c r="Q163" i="6"/>
  <c r="C163" i="6"/>
  <c r="P163" i="6" s="1"/>
  <c r="X163" i="6" s="1"/>
  <c r="Q161" i="6"/>
  <c r="P161" i="6"/>
  <c r="X161" i="6" s="1"/>
  <c r="C161" i="6"/>
  <c r="Q160" i="6"/>
  <c r="C160" i="6"/>
  <c r="P160" i="6" s="1"/>
  <c r="X160" i="6" s="1"/>
  <c r="C159" i="6"/>
  <c r="C157" i="6"/>
  <c r="P156" i="6"/>
  <c r="C156" i="6"/>
  <c r="Q156" i="6" s="1"/>
  <c r="P155" i="6"/>
  <c r="C155" i="6"/>
  <c r="Q155" i="6" s="1"/>
  <c r="C154" i="6"/>
  <c r="P154" i="6" s="1"/>
  <c r="C153" i="6"/>
  <c r="C152" i="6"/>
  <c r="Q151" i="6"/>
  <c r="P151" i="6"/>
  <c r="X151" i="6" s="1"/>
  <c r="C151" i="6"/>
  <c r="Q147" i="6"/>
  <c r="P147" i="6"/>
  <c r="C147" i="6"/>
  <c r="C146" i="6"/>
  <c r="Q146" i="6" s="1"/>
  <c r="X146" i="6" s="1"/>
  <c r="Q145" i="6"/>
  <c r="C145" i="6"/>
  <c r="P145" i="6" s="1"/>
  <c r="P144" i="6"/>
  <c r="C144" i="6"/>
  <c r="Q144" i="6" s="1"/>
  <c r="Q143" i="6"/>
  <c r="P143" i="6"/>
  <c r="C143" i="6"/>
  <c r="C142" i="6"/>
  <c r="P142" i="6" s="1"/>
  <c r="P141" i="6"/>
  <c r="C141" i="6"/>
  <c r="Q141" i="6" s="1"/>
  <c r="Q140" i="6"/>
  <c r="P140" i="6"/>
  <c r="C140" i="6"/>
  <c r="Q139" i="6"/>
  <c r="C139" i="6"/>
  <c r="P139" i="6" s="1"/>
  <c r="P136" i="6"/>
  <c r="C136" i="6"/>
  <c r="Q136" i="6" s="1"/>
  <c r="C135" i="6"/>
  <c r="Q133" i="6"/>
  <c r="P133" i="6"/>
  <c r="C133" i="6"/>
  <c r="Q132" i="6"/>
  <c r="C132" i="6"/>
  <c r="P132" i="6" s="1"/>
  <c r="C131" i="6"/>
  <c r="Q131" i="6" s="1"/>
  <c r="Q130" i="6"/>
  <c r="C130" i="6"/>
  <c r="P130" i="6" s="1"/>
  <c r="Q129" i="6"/>
  <c r="C129" i="6"/>
  <c r="P129" i="6" s="1"/>
  <c r="C128" i="6"/>
  <c r="P127" i="6"/>
  <c r="X127" i="6" s="1"/>
  <c r="C127" i="6"/>
  <c r="Q127" i="6" s="1"/>
  <c r="Q126" i="6"/>
  <c r="C126" i="6"/>
  <c r="P126" i="6" s="1"/>
  <c r="Q125" i="6"/>
  <c r="C125" i="6"/>
  <c r="P125" i="6" s="1"/>
  <c r="X125" i="6" s="1"/>
  <c r="Q124" i="6"/>
  <c r="C124" i="6"/>
  <c r="P124" i="6" s="1"/>
  <c r="X124" i="6" s="1"/>
  <c r="Q123" i="6"/>
  <c r="P123" i="6"/>
  <c r="C123" i="6"/>
  <c r="C122" i="6"/>
  <c r="P121" i="6"/>
  <c r="C121" i="6"/>
  <c r="Q121" i="6" s="1"/>
  <c r="Q119" i="6"/>
  <c r="X119" i="6" s="1"/>
  <c r="C119" i="6"/>
  <c r="C118" i="6"/>
  <c r="P118" i="6" s="1"/>
  <c r="Q117" i="6"/>
  <c r="P117" i="6"/>
  <c r="X117" i="6" s="1"/>
  <c r="C117" i="6"/>
  <c r="Q116" i="6"/>
  <c r="C116" i="6"/>
  <c r="P116" i="6" s="1"/>
  <c r="X116" i="6" s="1"/>
  <c r="Q115" i="6"/>
  <c r="P115" i="6"/>
  <c r="X115" i="6" s="1"/>
  <c r="C115" i="6"/>
  <c r="Q114" i="6"/>
  <c r="C114" i="6"/>
  <c r="P114" i="6" s="1"/>
  <c r="X114" i="6" s="1"/>
  <c r="Q113" i="6"/>
  <c r="P113" i="6"/>
  <c r="C113" i="6"/>
  <c r="C112" i="6"/>
  <c r="P112" i="6" s="1"/>
  <c r="Q111" i="6"/>
  <c r="P111" i="6"/>
  <c r="C111" i="6"/>
  <c r="Q110" i="6"/>
  <c r="C110" i="6"/>
  <c r="P110" i="6" s="1"/>
  <c r="C109" i="6"/>
  <c r="Q109" i="6" s="1"/>
  <c r="X109" i="6" s="1"/>
  <c r="C108" i="6"/>
  <c r="Q108" i="6" s="1"/>
  <c r="Q107" i="6"/>
  <c r="P107" i="6"/>
  <c r="X107" i="6" s="1"/>
  <c r="C107" i="6"/>
  <c r="C106" i="6"/>
  <c r="P106" i="6" s="1"/>
  <c r="C105" i="6"/>
  <c r="Q105" i="6" s="1"/>
  <c r="Q104" i="6"/>
  <c r="P104" i="6"/>
  <c r="C104" i="6"/>
  <c r="Q103" i="6"/>
  <c r="C103" i="6"/>
  <c r="P103" i="6" s="1"/>
  <c r="X103" i="6" s="1"/>
  <c r="C102" i="6"/>
  <c r="P102" i="6" s="1"/>
  <c r="Q100" i="6"/>
  <c r="P100" i="6"/>
  <c r="X100" i="6" s="1"/>
  <c r="C100" i="6"/>
  <c r="Q99" i="6"/>
  <c r="P99" i="6"/>
  <c r="X99" i="6" s="1"/>
  <c r="C99" i="6"/>
  <c r="P98" i="6"/>
  <c r="C98" i="6"/>
  <c r="Q98" i="6" s="1"/>
  <c r="P97" i="6"/>
  <c r="C97" i="6"/>
  <c r="Q97" i="6" s="1"/>
  <c r="C96" i="6"/>
  <c r="P96" i="6" s="1"/>
  <c r="Q95" i="6"/>
  <c r="C95" i="6"/>
  <c r="P95" i="6" s="1"/>
  <c r="X95" i="6" s="1"/>
  <c r="Q94" i="6"/>
  <c r="P94" i="6"/>
  <c r="X94" i="6" s="1"/>
  <c r="C94" i="6"/>
  <c r="Q93" i="6"/>
  <c r="P93" i="6"/>
  <c r="X93" i="6" s="1"/>
  <c r="C93" i="6"/>
  <c r="Q92" i="6"/>
  <c r="C92" i="6"/>
  <c r="P92" i="6" s="1"/>
  <c r="X92" i="6" s="1"/>
  <c r="P91" i="6"/>
  <c r="C91" i="6"/>
  <c r="Q91" i="6" s="1"/>
  <c r="Q90" i="6"/>
  <c r="P90" i="6"/>
  <c r="C90" i="6"/>
  <c r="C89" i="6"/>
  <c r="P89" i="6" s="1"/>
  <c r="P88" i="6"/>
  <c r="C88" i="6"/>
  <c r="Q88" i="6" s="1"/>
  <c r="Q87" i="6"/>
  <c r="P87" i="6"/>
  <c r="X87" i="6" s="1"/>
  <c r="C87" i="6"/>
  <c r="Q86" i="6"/>
  <c r="C86" i="6"/>
  <c r="P86" i="6" s="1"/>
  <c r="X86" i="6" s="1"/>
  <c r="Q85" i="6"/>
  <c r="C85" i="6"/>
  <c r="P85" i="6" s="1"/>
  <c r="Q84" i="6"/>
  <c r="P84" i="6"/>
  <c r="C84" i="6"/>
  <c r="Q83" i="6"/>
  <c r="P83" i="6"/>
  <c r="C83" i="6"/>
  <c r="C80" i="6"/>
  <c r="Q79" i="6"/>
  <c r="C79" i="6"/>
  <c r="P79" i="6" s="1"/>
  <c r="X79" i="6" s="1"/>
  <c r="C78" i="6"/>
  <c r="C77" i="6"/>
  <c r="P77" i="6" s="1"/>
  <c r="Q76" i="6"/>
  <c r="C76" i="6"/>
  <c r="P76" i="6" s="1"/>
  <c r="Q75" i="6"/>
  <c r="P75" i="6"/>
  <c r="C75" i="6"/>
  <c r="Q74" i="6"/>
  <c r="P74" i="6"/>
  <c r="C74" i="6"/>
  <c r="Q73" i="6"/>
  <c r="C73" i="6"/>
  <c r="P73" i="6" s="1"/>
  <c r="C72" i="6"/>
  <c r="P71" i="6"/>
  <c r="C71" i="6"/>
  <c r="Q71" i="6" s="1"/>
  <c r="C70" i="6"/>
  <c r="P69" i="6"/>
  <c r="C69" i="6"/>
  <c r="Q69" i="6" s="1"/>
  <c r="Q68" i="6"/>
  <c r="P68" i="6"/>
  <c r="C68" i="6"/>
  <c r="Q67" i="6"/>
  <c r="C67" i="6"/>
  <c r="P67" i="6" s="1"/>
  <c r="C66" i="6"/>
  <c r="Q65" i="6"/>
  <c r="C65" i="6"/>
  <c r="P65" i="6" s="1"/>
  <c r="X65" i="6" s="1"/>
  <c r="P64" i="6"/>
  <c r="C64" i="6"/>
  <c r="Q64" i="6" s="1"/>
  <c r="Q63" i="6"/>
  <c r="C63" i="6"/>
  <c r="P63" i="6" s="1"/>
  <c r="C62" i="6"/>
  <c r="P62" i="6" s="1"/>
  <c r="C61" i="6"/>
  <c r="Q60" i="6"/>
  <c r="P60" i="6"/>
  <c r="X60" i="6" s="1"/>
  <c r="C60" i="6"/>
  <c r="Q59" i="6"/>
  <c r="C59" i="6"/>
  <c r="P59" i="6" s="1"/>
  <c r="X59" i="6" s="1"/>
  <c r="C58" i="6"/>
  <c r="P58" i="6" s="1"/>
  <c r="Q57" i="6"/>
  <c r="C57" i="6"/>
  <c r="P57" i="6" s="1"/>
  <c r="X57" i="6" s="1"/>
  <c r="C56" i="6"/>
  <c r="Q56" i="6" s="1"/>
  <c r="C55" i="6"/>
  <c r="P54" i="6"/>
  <c r="C54" i="6"/>
  <c r="Q54" i="6" s="1"/>
  <c r="Q53" i="6"/>
  <c r="C53" i="6"/>
  <c r="P53" i="6" s="1"/>
  <c r="C52" i="6"/>
  <c r="P52" i="6" s="1"/>
  <c r="C51" i="6"/>
  <c r="P51" i="6" s="1"/>
  <c r="Q50" i="6"/>
  <c r="P50" i="6"/>
  <c r="X50" i="6" s="1"/>
  <c r="C50" i="6"/>
  <c r="Q49" i="6"/>
  <c r="C49" i="6"/>
  <c r="P49" i="6" s="1"/>
  <c r="X49" i="6" s="1"/>
  <c r="P48" i="6"/>
  <c r="C48" i="6"/>
  <c r="Q48" i="6" s="1"/>
  <c r="Q46" i="6"/>
  <c r="C46" i="6"/>
  <c r="P46" i="6" s="1"/>
  <c r="Q45" i="6"/>
  <c r="C45" i="6"/>
  <c r="P45" i="6" s="1"/>
  <c r="C44" i="6"/>
  <c r="Q43" i="6"/>
  <c r="P43" i="6"/>
  <c r="C43" i="6"/>
  <c r="Q41" i="6"/>
  <c r="C41" i="6"/>
  <c r="P41" i="6" s="1"/>
  <c r="P40" i="6"/>
  <c r="C40" i="6"/>
  <c r="Q40" i="6" s="1"/>
  <c r="C39" i="6"/>
  <c r="P39" i="6" s="1"/>
  <c r="Q38" i="6"/>
  <c r="X38" i="6" s="1"/>
  <c r="C38" i="6"/>
  <c r="Q37" i="6"/>
  <c r="P37" i="6"/>
  <c r="X37" i="6" s="1"/>
  <c r="C37" i="6"/>
  <c r="P36" i="6"/>
  <c r="C36" i="6"/>
  <c r="Q36" i="6" s="1"/>
  <c r="Q35" i="6"/>
  <c r="P35" i="6"/>
  <c r="X35" i="6" s="1"/>
  <c r="C35" i="6"/>
  <c r="C34" i="6"/>
  <c r="Q34" i="6" s="1"/>
  <c r="Q32" i="6"/>
  <c r="P32" i="6"/>
  <c r="C32" i="6"/>
  <c r="P31" i="6"/>
  <c r="C31" i="6"/>
  <c r="Q31" i="6" s="1"/>
  <c r="Q30" i="6"/>
  <c r="P30" i="6"/>
  <c r="C30" i="6"/>
  <c r="P29" i="6"/>
  <c r="C29" i="6"/>
  <c r="Q29" i="6" s="1"/>
  <c r="C28" i="6"/>
  <c r="P27" i="6"/>
  <c r="C27" i="6"/>
  <c r="Q27" i="6" s="1"/>
  <c r="C26" i="6"/>
  <c r="Q26" i="6" s="1"/>
  <c r="C25" i="6"/>
  <c r="P24" i="6"/>
  <c r="C24" i="6"/>
  <c r="Q24" i="6" s="1"/>
  <c r="P23" i="6"/>
  <c r="C23" i="6"/>
  <c r="Q23" i="6" s="1"/>
  <c r="C22" i="6"/>
  <c r="P22" i="6" s="1"/>
  <c r="C20" i="6"/>
  <c r="Q20" i="6" s="1"/>
  <c r="Q19" i="6"/>
  <c r="P19" i="6"/>
  <c r="C19" i="6"/>
  <c r="C18" i="6"/>
  <c r="C17" i="6"/>
  <c r="Q17" i="6" s="1"/>
  <c r="C16" i="6"/>
  <c r="P14" i="6"/>
  <c r="C14" i="6"/>
  <c r="Q14" i="6" s="1"/>
  <c r="P13" i="6"/>
  <c r="C13" i="6"/>
  <c r="Q13" i="6" s="1"/>
  <c r="C12" i="6"/>
  <c r="Q12" i="6" s="1"/>
  <c r="P11" i="6"/>
  <c r="C11" i="6"/>
  <c r="Q11" i="6" s="1"/>
  <c r="C10" i="6"/>
  <c r="Q9" i="6"/>
  <c r="P9" i="6"/>
  <c r="C9" i="6"/>
  <c r="C8" i="6"/>
  <c r="Q7" i="6"/>
  <c r="P7" i="6"/>
  <c r="X7" i="6" s="1"/>
  <c r="C7" i="6"/>
  <c r="C5" i="6"/>
  <c r="Q5" i="6" s="1"/>
  <c r="X907" i="6" l="1"/>
  <c r="X912" i="6"/>
  <c r="X925" i="6"/>
  <c r="X930" i="6"/>
  <c r="X944" i="6"/>
  <c r="X236" i="6"/>
  <c r="X309" i="6"/>
  <c r="X136" i="6"/>
  <c r="X208" i="6"/>
  <c r="X945" i="6"/>
  <c r="X950" i="6"/>
  <c r="X13" i="6"/>
  <c r="X14" i="6"/>
  <c r="X27" i="6"/>
  <c r="X31" i="6"/>
  <c r="X54" i="6"/>
  <c r="X64" i="6"/>
  <c r="X480" i="6"/>
  <c r="X810" i="6"/>
  <c r="X296" i="6"/>
  <c r="X335" i="6"/>
  <c r="X385" i="6"/>
  <c r="X432" i="6"/>
  <c r="X531" i="6"/>
  <c r="X649" i="6"/>
  <c r="X664" i="6"/>
  <c r="X742" i="6"/>
  <c r="X794" i="6"/>
  <c r="X808" i="6"/>
  <c r="X1085" i="6"/>
  <c r="X1097" i="6"/>
  <c r="X1113" i="6"/>
  <c r="X1129" i="6"/>
  <c r="X29" i="6"/>
  <c r="X144" i="6"/>
  <c r="X156" i="6"/>
  <c r="X67" i="6"/>
  <c r="X85" i="6"/>
  <c r="X113" i="6"/>
  <c r="X585" i="6"/>
  <c r="X591" i="6"/>
  <c r="X608" i="6"/>
  <c r="X641" i="6"/>
  <c r="X773" i="6"/>
  <c r="X827" i="6"/>
  <c r="X836" i="6"/>
  <c r="X844" i="6"/>
  <c r="X852" i="6"/>
  <c r="X861" i="6"/>
  <c r="X873" i="6"/>
  <c r="X893" i="6"/>
  <c r="X918" i="6"/>
  <c r="X11" i="6"/>
  <c r="X818" i="6"/>
  <c r="X882" i="6"/>
  <c r="X48" i="6"/>
  <c r="X141" i="6"/>
  <c r="X293" i="6"/>
  <c r="X381" i="6"/>
  <c r="X433" i="6"/>
  <c r="X487" i="6"/>
  <c r="X825" i="6"/>
  <c r="X833" i="6"/>
  <c r="X842" i="6"/>
  <c r="X850" i="6"/>
  <c r="X859" i="6"/>
  <c r="X894" i="6"/>
  <c r="X898" i="6"/>
  <c r="X919" i="6"/>
  <c r="X942" i="6"/>
  <c r="X45" i="6"/>
  <c r="X111" i="6"/>
  <c r="X143" i="6"/>
  <c r="X147" i="6"/>
  <c r="X174" i="6"/>
  <c r="X234" i="6"/>
  <c r="X255" i="6"/>
  <c r="X275" i="6"/>
  <c r="X295" i="6"/>
  <c r="X306" i="6"/>
  <c r="X40" i="6"/>
  <c r="X36" i="6"/>
  <c r="X98" i="6"/>
  <c r="X23" i="6"/>
  <c r="X32" i="6"/>
  <c r="X41" i="6"/>
  <c r="X46" i="6"/>
  <c r="X69" i="6"/>
  <c r="X74" i="6"/>
  <c r="X84" i="6"/>
  <c r="X91" i="6"/>
  <c r="X129" i="6"/>
  <c r="X133" i="6"/>
  <c r="X140" i="6"/>
  <c r="X166" i="6"/>
  <c r="X215" i="6"/>
  <c r="X219" i="6"/>
  <c r="X241" i="6"/>
  <c r="X244" i="6"/>
  <c r="X281" i="6"/>
  <c r="X155" i="6"/>
  <c r="X206" i="6"/>
  <c r="X24" i="6"/>
  <c r="X19" i="6"/>
  <c r="X30" i="6"/>
  <c r="X43" i="6"/>
  <c r="X187" i="6"/>
  <c r="X200" i="6"/>
  <c r="X315" i="6"/>
  <c r="X322" i="6"/>
  <c r="X366" i="6"/>
  <c r="X374" i="6"/>
  <c r="X406" i="6"/>
  <c r="X431" i="6"/>
  <c r="X436" i="6"/>
  <c r="X470" i="6"/>
  <c r="X530" i="6"/>
  <c r="X587" i="6"/>
  <c r="X643" i="6"/>
  <c r="X648" i="6"/>
  <c r="X659" i="6"/>
  <c r="X663" i="6"/>
  <c r="X668" i="6"/>
  <c r="X678" i="6"/>
  <c r="X686" i="6"/>
  <c r="X303" i="6"/>
  <c r="X312" i="6"/>
  <c r="X323" i="6"/>
  <c r="X339" i="6"/>
  <c r="X345" i="6"/>
  <c r="X371" i="6"/>
  <c r="X375" i="6"/>
  <c r="X380" i="6"/>
  <c r="X389" i="6"/>
  <c r="X415" i="6"/>
  <c r="X457" i="6"/>
  <c r="X476" i="6"/>
  <c r="X490" i="6"/>
  <c r="X496" i="6"/>
  <c r="X510" i="6"/>
  <c r="X518" i="6"/>
  <c r="X535" i="6"/>
  <c r="X575" i="6"/>
  <c r="X578" i="6"/>
  <c r="X607" i="6"/>
  <c r="X633" i="6"/>
  <c r="X640" i="6"/>
  <c r="X654" i="6"/>
  <c r="X695" i="6"/>
  <c r="X715" i="6"/>
  <c r="X729" i="6"/>
  <c r="X751" i="6"/>
  <c r="X756" i="6"/>
  <c r="X772" i="6"/>
  <c r="X803" i="6"/>
  <c r="X829" i="6"/>
  <c r="X838" i="6"/>
  <c r="X846" i="6"/>
  <c r="X854" i="6"/>
  <c r="X863" i="6"/>
  <c r="X876" i="6"/>
  <c r="X895" i="6"/>
  <c r="X899" i="6"/>
  <c r="X920" i="6"/>
  <c r="X940" i="6"/>
  <c r="X955" i="6"/>
  <c r="X965" i="6"/>
  <c r="X977" i="6"/>
  <c r="X986" i="6"/>
  <c r="X996" i="6"/>
  <c r="X1031" i="6"/>
  <c r="X1039" i="6"/>
  <c r="X1050" i="6"/>
  <c r="X1079" i="6"/>
  <c r="X1107" i="6"/>
  <c r="X1123" i="6"/>
  <c r="X88" i="6"/>
  <c r="X104" i="6"/>
  <c r="X121" i="6"/>
  <c r="X130" i="6"/>
  <c r="X145" i="6"/>
  <c r="X176" i="6"/>
  <c r="X190" i="6"/>
  <c r="X194" i="6"/>
  <c r="X231" i="6"/>
  <c r="X242" i="6"/>
  <c r="X248" i="6"/>
  <c r="X252" i="6"/>
  <c r="X258" i="6"/>
  <c r="X269" i="6"/>
  <c r="X273" i="6"/>
  <c r="X278" i="6"/>
  <c r="X282" i="6"/>
  <c r="X304" i="6"/>
  <c r="X308" i="6"/>
  <c r="X320" i="6"/>
  <c r="X328" i="6"/>
  <c r="X336" i="6"/>
  <c r="X341" i="6"/>
  <c r="X368" i="6"/>
  <c r="X395" i="6"/>
  <c r="X400" i="6"/>
  <c r="X416" i="6"/>
  <c r="X429" i="6"/>
  <c r="X448" i="6"/>
  <c r="X482" i="6"/>
  <c r="X497" i="6"/>
  <c r="X506" i="6"/>
  <c r="X511" i="6"/>
  <c r="X519" i="6"/>
  <c r="X528" i="6"/>
  <c r="X536" i="6"/>
  <c r="X541" i="6"/>
  <c r="X603" i="6"/>
  <c r="X622" i="6"/>
  <c r="X646" i="6"/>
  <c r="X661" i="6"/>
  <c r="X672" i="6"/>
  <c r="X688" i="6"/>
  <c r="X692" i="6"/>
  <c r="X738" i="6"/>
  <c r="X1025" i="6"/>
  <c r="X1074" i="6"/>
  <c r="X1135" i="6"/>
  <c r="X53" i="6"/>
  <c r="X63" i="6"/>
  <c r="X71" i="6"/>
  <c r="X75" i="6"/>
  <c r="X110" i="6"/>
  <c r="X126" i="6"/>
  <c r="X172" i="6"/>
  <c r="X181" i="6"/>
  <c r="X232" i="6"/>
  <c r="X245" i="6"/>
  <c r="X265" i="6"/>
  <c r="X289" i="6"/>
  <c r="X324" i="6"/>
  <c r="X332" i="6"/>
  <c r="X346" i="6"/>
  <c r="X365" i="6"/>
  <c r="X386" i="6"/>
  <c r="X390" i="6"/>
  <c r="X405" i="6"/>
  <c r="X458" i="6"/>
  <c r="X468" i="6"/>
  <c r="X493" i="6"/>
  <c r="X503" i="6"/>
  <c r="X507" i="6"/>
  <c r="X523" i="6"/>
  <c r="X532" i="6"/>
  <c r="X545" i="6"/>
  <c r="X549" i="6"/>
  <c r="X553" i="6"/>
  <c r="X557" i="6"/>
  <c r="X576" i="6"/>
  <c r="X627" i="6"/>
  <c r="X631" i="6"/>
  <c r="X650" i="6"/>
  <c r="X705" i="6"/>
  <c r="X708" i="6"/>
  <c r="X712" i="6"/>
  <c r="X717" i="6"/>
  <c r="X730" i="6"/>
  <c r="X735" i="6"/>
  <c r="X753" i="6"/>
  <c r="X757" i="6"/>
  <c r="X770" i="6"/>
  <c r="X790" i="6"/>
  <c r="X795" i="6"/>
  <c r="X809" i="6"/>
  <c r="X830" i="6"/>
  <c r="X839" i="6"/>
  <c r="X847" i="6"/>
  <c r="X855" i="6"/>
  <c r="X864" i="6"/>
  <c r="X868" i="6"/>
  <c r="X877" i="6"/>
  <c r="X886" i="6"/>
  <c r="X900" i="6"/>
  <c r="X908" i="6"/>
  <c r="X921" i="6"/>
  <c r="X926" i="6"/>
  <c r="X937" i="6"/>
  <c r="X941" i="6"/>
  <c r="X957" i="6"/>
  <c r="X966" i="6"/>
  <c r="X978" i="6"/>
  <c r="X987" i="6"/>
  <c r="X997" i="6"/>
  <c r="X1018" i="6"/>
  <c r="X1022" i="6"/>
  <c r="X1052" i="6"/>
  <c r="X1081" i="6"/>
  <c r="X1109" i="6"/>
  <c r="X1125" i="6"/>
  <c r="X871" i="6"/>
  <c r="X890" i="6"/>
  <c r="X9" i="6"/>
  <c r="X68" i="6"/>
  <c r="X73" i="6"/>
  <c r="X76" i="6"/>
  <c r="X83" i="6"/>
  <c r="X90" i="6"/>
  <c r="X97" i="6"/>
  <c r="X123" i="6"/>
  <c r="X132" i="6"/>
  <c r="X139" i="6"/>
  <c r="X169" i="6"/>
  <c r="X191" i="6"/>
  <c r="X209" i="6"/>
  <c r="X213" i="6"/>
  <c r="X222" i="6"/>
  <c r="X229" i="6"/>
  <c r="X243" i="6"/>
  <c r="X246" i="6"/>
  <c r="X266" i="6"/>
  <c r="X271" i="6"/>
  <c r="X290" i="6"/>
  <c r="X305" i="6"/>
  <c r="X318" i="6"/>
  <c r="X325" i="6"/>
  <c r="X329" i="6"/>
  <c r="X333" i="6"/>
  <c r="X338" i="6"/>
  <c r="X378" i="6"/>
  <c r="X413" i="6"/>
  <c r="X446" i="6"/>
  <c r="X450" i="6"/>
  <c r="X456" i="6"/>
  <c r="X475" i="6"/>
  <c r="X483" i="6"/>
  <c r="X498" i="6"/>
  <c r="X517" i="6"/>
  <c r="X520" i="6"/>
  <c r="X542" i="6"/>
  <c r="X577" i="6"/>
  <c r="X586" i="6"/>
  <c r="X592" i="6"/>
  <c r="X605" i="6"/>
  <c r="X620" i="6"/>
  <c r="X624" i="6"/>
  <c r="X639" i="6"/>
  <c r="X673" i="6"/>
  <c r="X693" i="6"/>
  <c r="X709" i="6"/>
  <c r="X731" i="6"/>
  <c r="X750" i="6"/>
  <c r="X815" i="6"/>
  <c r="X828" i="6"/>
  <c r="X837" i="6"/>
  <c r="X845" i="6"/>
  <c r="X853" i="6"/>
  <c r="X862" i="6"/>
  <c r="X874" i="6"/>
  <c r="X904" i="6"/>
  <c r="X915" i="6"/>
  <c r="X933" i="6"/>
  <c r="X938" i="6"/>
  <c r="X1030" i="6"/>
  <c r="X1037" i="6"/>
  <c r="X1077" i="6"/>
  <c r="X1105" i="6"/>
  <c r="X1121" i="6"/>
  <c r="X1137" i="6"/>
  <c r="X706" i="6"/>
  <c r="X728" i="6"/>
  <c r="X771" i="6"/>
  <c r="X788" i="6"/>
  <c r="X796" i="6"/>
  <c r="X807" i="6"/>
  <c r="X831" i="6"/>
  <c r="X840" i="6"/>
  <c r="X848" i="6"/>
  <c r="X856" i="6"/>
  <c r="X865" i="6"/>
  <c r="X869" i="6"/>
  <c r="X878" i="6"/>
  <c r="X888" i="6"/>
  <c r="X901" i="6"/>
  <c r="X954" i="6"/>
  <c r="X959" i="6"/>
  <c r="X1004" i="6"/>
  <c r="X1019" i="6"/>
  <c r="X1023" i="6"/>
  <c r="X1034" i="6"/>
  <c r="X1049" i="6"/>
  <c r="X1054" i="6"/>
  <c r="X1067" i="6"/>
  <c r="X1072" i="6"/>
  <c r="X1083" i="6"/>
  <c r="X1111" i="6"/>
  <c r="X1127" i="6"/>
  <c r="Q10" i="6"/>
  <c r="P10" i="6"/>
  <c r="X10" i="6" s="1"/>
  <c r="Q58" i="6"/>
  <c r="X58" i="6" s="1"/>
  <c r="Q203" i="6"/>
  <c r="P203" i="6"/>
  <c r="P224" i="6"/>
  <c r="Q224" i="6"/>
  <c r="P61" i="6"/>
  <c r="Q61" i="6"/>
  <c r="P17" i="6"/>
  <c r="X17" i="6" s="1"/>
  <c r="P26" i="6"/>
  <c r="X26" i="6" s="1"/>
  <c r="P56" i="6"/>
  <c r="X56" i="6" s="1"/>
  <c r="Q77" i="6"/>
  <c r="X77" i="6" s="1"/>
  <c r="P131" i="6"/>
  <c r="X131" i="6" s="1"/>
  <c r="Q170" i="6"/>
  <c r="X170" i="6" s="1"/>
  <c r="P237" i="6"/>
  <c r="Q237" i="6"/>
  <c r="P267" i="6"/>
  <c r="Q267" i="6"/>
  <c r="P122" i="6"/>
  <c r="X122" i="6" s="1"/>
  <c r="Q122" i="6"/>
  <c r="P128" i="6"/>
  <c r="Q128" i="6"/>
  <c r="Q239" i="6"/>
  <c r="P239" i="6"/>
  <c r="Q253" i="6"/>
  <c r="P253" i="6"/>
  <c r="P44" i="6"/>
  <c r="X44" i="6" s="1"/>
  <c r="Q44" i="6"/>
  <c r="P5" i="6"/>
  <c r="X5" i="6" s="1"/>
  <c r="P20" i="6"/>
  <c r="X20" i="6" s="1"/>
  <c r="Q51" i="6"/>
  <c r="X51" i="6" s="1"/>
  <c r="Q62" i="6"/>
  <c r="X62" i="6" s="1"/>
  <c r="Q89" i="6"/>
  <c r="X89" i="6" s="1"/>
  <c r="Q102" i="6"/>
  <c r="X102" i="6" s="1"/>
  <c r="P105" i="6"/>
  <c r="X105" i="6" s="1"/>
  <c r="P108" i="6"/>
  <c r="X108" i="6" s="1"/>
  <c r="Q118" i="6"/>
  <c r="X118" i="6" s="1"/>
  <c r="Q153" i="6"/>
  <c r="P153" i="6"/>
  <c r="Q157" i="6"/>
  <c r="P157" i="6"/>
  <c r="Q218" i="6"/>
  <c r="X218" i="6" s="1"/>
  <c r="P165" i="6"/>
  <c r="X165" i="6" s="1"/>
  <c r="Q165" i="6"/>
  <c r="Q212" i="6"/>
  <c r="P212" i="6"/>
  <c r="P201" i="6"/>
  <c r="Q201" i="6"/>
  <c r="P270" i="6"/>
  <c r="Q270" i="6"/>
  <c r="P12" i="6"/>
  <c r="X12" i="6" s="1"/>
  <c r="Q22" i="6"/>
  <c r="X22" i="6" s="1"/>
  <c r="Q25" i="6"/>
  <c r="P25" i="6"/>
  <c r="P34" i="6"/>
  <c r="X34" i="6" s="1"/>
  <c r="Q39" i="6"/>
  <c r="X39" i="6" s="1"/>
  <c r="Q52" i="6"/>
  <c r="X52" i="6" s="1"/>
  <c r="P55" i="6"/>
  <c r="Q55" i="6"/>
  <c r="Q96" i="6"/>
  <c r="X96" i="6" s="1"/>
  <c r="Q106" i="6"/>
  <c r="X106" i="6" s="1"/>
  <c r="Q112" i="6"/>
  <c r="X112" i="6" s="1"/>
  <c r="Q142" i="6"/>
  <c r="X142" i="6" s="1"/>
  <c r="Q154" i="6"/>
  <c r="X154" i="6" s="1"/>
  <c r="Q188" i="6"/>
  <c r="X188" i="6" s="1"/>
  <c r="Q198" i="6"/>
  <c r="P198" i="6"/>
  <c r="Q202" i="6"/>
  <c r="P202" i="6"/>
  <c r="P223" i="6"/>
  <c r="Q223" i="6"/>
  <c r="P292" i="6"/>
  <c r="Q292" i="6"/>
  <c r="Q307" i="6"/>
  <c r="P307" i="6"/>
  <c r="P284" i="6"/>
  <c r="Q284" i="6"/>
  <c r="P287" i="6"/>
  <c r="X287" i="6" s="1"/>
  <c r="Q298" i="6"/>
  <c r="P298" i="6"/>
  <c r="P302" i="6"/>
  <c r="X302" i="6" s="1"/>
  <c r="Q313" i="6"/>
  <c r="X313" i="6" s="1"/>
  <c r="P327" i="6"/>
  <c r="X327" i="6" s="1"/>
  <c r="Q330" i="6"/>
  <c r="X330" i="6" s="1"/>
  <c r="Q370" i="6"/>
  <c r="P370" i="6"/>
  <c r="Q189" i="6"/>
  <c r="P189" i="6"/>
  <c r="P204" i="6"/>
  <c r="X204" i="6" s="1"/>
  <c r="P214" i="6"/>
  <c r="X214" i="6" s="1"/>
  <c r="Q221" i="6"/>
  <c r="X221" i="6" s="1"/>
  <c r="P226" i="6"/>
  <c r="X226" i="6" s="1"/>
  <c r="P256" i="6"/>
  <c r="X256" i="6" s="1"/>
  <c r="Q259" i="6"/>
  <c r="X259" i="6" s="1"/>
  <c r="Q262" i="6"/>
  <c r="X262" i="6" s="1"/>
  <c r="P276" i="6"/>
  <c r="Q276" i="6"/>
  <c r="Q311" i="6"/>
  <c r="X311" i="6" s="1"/>
  <c r="Q342" i="6"/>
  <c r="X342" i="6" s="1"/>
  <c r="Q359" i="6"/>
  <c r="P359" i="6"/>
  <c r="P268" i="6"/>
  <c r="Q268" i="6"/>
  <c r="P249" i="6"/>
  <c r="X249" i="6" s="1"/>
  <c r="Q254" i="6"/>
  <c r="X254" i="6" s="1"/>
  <c r="P260" i="6"/>
  <c r="Q260" i="6"/>
  <c r="P263" i="6"/>
  <c r="X263" i="6" s="1"/>
  <c r="P285" i="6"/>
  <c r="X285" i="6" s="1"/>
  <c r="Q288" i="6"/>
  <c r="X288" i="6" s="1"/>
  <c r="P299" i="6"/>
  <c r="X299" i="6" s="1"/>
  <c r="P343" i="6"/>
  <c r="Q343" i="6"/>
  <c r="Q179" i="6"/>
  <c r="X179" i="6" s="1"/>
  <c r="P185" i="6"/>
  <c r="X185" i="6" s="1"/>
  <c r="Q210" i="6"/>
  <c r="P210" i="6"/>
  <c r="X210" i="6" s="1"/>
  <c r="Q227" i="6"/>
  <c r="X227" i="6" s="1"/>
  <c r="P277" i="6"/>
  <c r="X277" i="6" s="1"/>
  <c r="Q280" i="6"/>
  <c r="X280" i="6" s="1"/>
  <c r="Q321" i="6"/>
  <c r="X321" i="6" s="1"/>
  <c r="P334" i="6"/>
  <c r="Q334" i="6"/>
  <c r="P337" i="6"/>
  <c r="X337" i="6" s="1"/>
  <c r="P348" i="6"/>
  <c r="Q348" i="6"/>
  <c r="Q352" i="6"/>
  <c r="P352" i="6"/>
  <c r="Q387" i="6"/>
  <c r="P387" i="6"/>
  <c r="Q391" i="6"/>
  <c r="P391" i="6"/>
  <c r="Q384" i="6"/>
  <c r="P384" i="6"/>
  <c r="Q225" i="6"/>
  <c r="X225" i="6" s="1"/>
  <c r="P240" i="6"/>
  <c r="X240" i="6" s="1"/>
  <c r="P261" i="6"/>
  <c r="X261" i="6" s="1"/>
  <c r="Q264" i="6"/>
  <c r="X264" i="6" s="1"/>
  <c r="Q283" i="6"/>
  <c r="X283" i="6" s="1"/>
  <c r="Q286" i="6"/>
  <c r="X286" i="6" s="1"/>
  <c r="Q297" i="6"/>
  <c r="X297" i="6" s="1"/>
  <c r="P301" i="6"/>
  <c r="X301" i="6" s="1"/>
  <c r="Q317" i="6"/>
  <c r="X317" i="6" s="1"/>
  <c r="P397" i="6"/>
  <c r="Q397" i="6"/>
  <c r="P376" i="6"/>
  <c r="X376" i="6" s="1"/>
  <c r="P383" i="6"/>
  <c r="X383" i="6" s="1"/>
  <c r="Q410" i="6"/>
  <c r="X410" i="6" s="1"/>
  <c r="P424" i="6"/>
  <c r="X424" i="6" s="1"/>
  <c r="P434" i="6"/>
  <c r="X434" i="6" s="1"/>
  <c r="P455" i="6"/>
  <c r="X455" i="6" s="1"/>
  <c r="Q469" i="6"/>
  <c r="X469" i="6" s="1"/>
  <c r="Q485" i="6"/>
  <c r="X485" i="6" s="1"/>
  <c r="Q556" i="6"/>
  <c r="P556" i="6"/>
  <c r="P467" i="6"/>
  <c r="Q467" i="6"/>
  <c r="Q500" i="6"/>
  <c r="P500" i="6"/>
  <c r="Q529" i="6"/>
  <c r="P529" i="6"/>
  <c r="P402" i="6"/>
  <c r="X402" i="6" s="1"/>
  <c r="P411" i="6"/>
  <c r="X411" i="6" s="1"/>
  <c r="P420" i="6"/>
  <c r="X420" i="6" s="1"/>
  <c r="P435" i="6"/>
  <c r="X435" i="6" s="1"/>
  <c r="P445" i="6"/>
  <c r="X445" i="6" s="1"/>
  <c r="P453" i="6"/>
  <c r="X453" i="6" s="1"/>
  <c r="P461" i="6"/>
  <c r="X461" i="6" s="1"/>
  <c r="P474" i="6"/>
  <c r="X474" i="6" s="1"/>
  <c r="P491" i="6"/>
  <c r="X491" i="6" s="1"/>
  <c r="Q508" i="6"/>
  <c r="P508" i="6"/>
  <c r="Q354" i="6"/>
  <c r="X354" i="6" s="1"/>
  <c r="Q377" i="6"/>
  <c r="X377" i="6" s="1"/>
  <c r="Q414" i="6"/>
  <c r="X414" i="6" s="1"/>
  <c r="P425" i="6"/>
  <c r="X425" i="6" s="1"/>
  <c r="Q430" i="6"/>
  <c r="X430" i="6" s="1"/>
  <c r="Q471" i="6"/>
  <c r="X471" i="6" s="1"/>
  <c r="P495" i="6"/>
  <c r="X495" i="6" s="1"/>
  <c r="Q516" i="6"/>
  <c r="P516" i="6"/>
  <c r="X516" i="6" s="1"/>
  <c r="Q462" i="6"/>
  <c r="P462" i="6"/>
  <c r="Q502" i="6"/>
  <c r="P502" i="6"/>
  <c r="Q509" i="6"/>
  <c r="P509" i="6"/>
  <c r="P392" i="6"/>
  <c r="X392" i="6" s="1"/>
  <c r="P398" i="6"/>
  <c r="X398" i="6" s="1"/>
  <c r="Q423" i="6"/>
  <c r="X423" i="6" s="1"/>
  <c r="Q451" i="6"/>
  <c r="X451" i="6" s="1"/>
  <c r="Q472" i="6"/>
  <c r="P472" i="6"/>
  <c r="Q548" i="6"/>
  <c r="P548" i="6"/>
  <c r="P499" i="6"/>
  <c r="Q499" i="6"/>
  <c r="Q583" i="6"/>
  <c r="P583" i="6"/>
  <c r="Q539" i="6"/>
  <c r="P539" i="6"/>
  <c r="Q619" i="6"/>
  <c r="P619" i="6"/>
  <c r="P600" i="6"/>
  <c r="Q600" i="6"/>
  <c r="Q623" i="6"/>
  <c r="P623" i="6"/>
  <c r="Q630" i="6"/>
  <c r="P630" i="6"/>
  <c r="X630" i="6" s="1"/>
  <c r="Q546" i="6"/>
  <c r="P546" i="6"/>
  <c r="Q554" i="6"/>
  <c r="P554" i="6"/>
  <c r="X554" i="6" s="1"/>
  <c r="Q580" i="6"/>
  <c r="P580" i="6"/>
  <c r="Q584" i="6"/>
  <c r="P584" i="6"/>
  <c r="X584" i="6" s="1"/>
  <c r="Q680" i="6"/>
  <c r="P680" i="6"/>
  <c r="Q534" i="6"/>
  <c r="X534" i="6" s="1"/>
  <c r="Q634" i="6"/>
  <c r="P634" i="6"/>
  <c r="P527" i="6"/>
  <c r="X527" i="6" s="1"/>
  <c r="Q552" i="6"/>
  <c r="P552" i="6"/>
  <c r="X552" i="6" s="1"/>
  <c r="Q560" i="6"/>
  <c r="P560" i="6"/>
  <c r="Q573" i="6"/>
  <c r="P573" i="6"/>
  <c r="X573" i="6" s="1"/>
  <c r="Q581" i="6"/>
  <c r="P581" i="6"/>
  <c r="P602" i="6"/>
  <c r="Q602" i="6"/>
  <c r="P606" i="6"/>
  <c r="Q606" i="6"/>
  <c r="Q647" i="6"/>
  <c r="P647" i="6"/>
  <c r="X647" i="6" s="1"/>
  <c r="Q489" i="6"/>
  <c r="P489" i="6"/>
  <c r="P512" i="6"/>
  <c r="X512" i="6" s="1"/>
  <c r="P524" i="6"/>
  <c r="X524" i="6" s="1"/>
  <c r="P538" i="6"/>
  <c r="Q538" i="6"/>
  <c r="P617" i="6"/>
  <c r="Q617" i="6"/>
  <c r="Q655" i="6"/>
  <c r="P655" i="6"/>
  <c r="Q477" i="6"/>
  <c r="X477" i="6" s="1"/>
  <c r="P501" i="6"/>
  <c r="X501" i="6" s="1"/>
  <c r="P504" i="6"/>
  <c r="X504" i="6" s="1"/>
  <c r="P522" i="6"/>
  <c r="X522" i="6" s="1"/>
  <c r="Q550" i="6"/>
  <c r="P550" i="6"/>
  <c r="X550" i="6" s="1"/>
  <c r="Q558" i="6"/>
  <c r="P558" i="6"/>
  <c r="P596" i="6"/>
  <c r="Q596" i="6"/>
  <c r="Q638" i="6"/>
  <c r="P638" i="6"/>
  <c r="Q656" i="6"/>
  <c r="P656" i="6"/>
  <c r="X656" i="6" s="1"/>
  <c r="Q763" i="6"/>
  <c r="P763" i="6"/>
  <c r="P699" i="6"/>
  <c r="Q699" i="6"/>
  <c r="P703" i="6"/>
  <c r="X703" i="6" s="1"/>
  <c r="P727" i="6"/>
  <c r="X727" i="6" s="1"/>
  <c r="Q727" i="6"/>
  <c r="P733" i="6"/>
  <c r="Q733" i="6"/>
  <c r="P767" i="6"/>
  <c r="X767" i="6" s="1"/>
  <c r="P793" i="6"/>
  <c r="X793" i="6" s="1"/>
  <c r="Q906" i="6"/>
  <c r="P906" i="6"/>
  <c r="Q601" i="6"/>
  <c r="X601" i="6" s="1"/>
  <c r="P618" i="6"/>
  <c r="X618" i="6" s="1"/>
  <c r="P628" i="6"/>
  <c r="X628" i="6" s="1"/>
  <c r="P645" i="6"/>
  <c r="X645" i="6" s="1"/>
  <c r="P743" i="6"/>
  <c r="Q743" i="6"/>
  <c r="P800" i="6"/>
  <c r="X800" i="6" s="1"/>
  <c r="P588" i="6"/>
  <c r="X588" i="6" s="1"/>
  <c r="Q604" i="6"/>
  <c r="X604" i="6" s="1"/>
  <c r="P626" i="6"/>
  <c r="X626" i="6" s="1"/>
  <c r="P642" i="6"/>
  <c r="X642" i="6" s="1"/>
  <c r="P657" i="6"/>
  <c r="X657" i="6" s="1"/>
  <c r="P696" i="6"/>
  <c r="X696" i="6" s="1"/>
  <c r="P704" i="6"/>
  <c r="X704" i="6" s="1"/>
  <c r="Q713" i="6"/>
  <c r="X713" i="6" s="1"/>
  <c r="Q734" i="6"/>
  <c r="P734" i="6"/>
  <c r="Q740" i="6"/>
  <c r="X740" i="6" s="1"/>
  <c r="P768" i="6"/>
  <c r="Q768" i="6"/>
  <c r="P774" i="6"/>
  <c r="Q774" i="6"/>
  <c r="Q819" i="6"/>
  <c r="P819" i="6"/>
  <c r="Q675" i="6"/>
  <c r="P675" i="6"/>
  <c r="Q775" i="6"/>
  <c r="P775" i="6"/>
  <c r="Q812" i="6"/>
  <c r="P812" i="6"/>
  <c r="Q701" i="6"/>
  <c r="X701" i="6" s="1"/>
  <c r="P765" i="6"/>
  <c r="X765" i="6" s="1"/>
  <c r="P784" i="6"/>
  <c r="X784" i="6" s="1"/>
  <c r="Q798" i="6"/>
  <c r="P798" i="6"/>
  <c r="X798" i="6" s="1"/>
  <c r="Q694" i="6"/>
  <c r="P694" i="6"/>
  <c r="Q702" i="6"/>
  <c r="P702" i="6"/>
  <c r="X702" i="6" s="1"/>
  <c r="Q748" i="6"/>
  <c r="P748" i="6"/>
  <c r="Q785" i="6"/>
  <c r="P785" i="6"/>
  <c r="X785" i="6" s="1"/>
  <c r="Q791" i="6"/>
  <c r="P791" i="6"/>
  <c r="Q665" i="6"/>
  <c r="X665" i="6" s="1"/>
  <c r="Q679" i="6"/>
  <c r="X679" i="6" s="1"/>
  <c r="Q691" i="6"/>
  <c r="X691" i="6" s="1"/>
  <c r="P698" i="6"/>
  <c r="X698" i="6" s="1"/>
  <c r="P726" i="6"/>
  <c r="X726" i="6" s="1"/>
  <c r="Q745" i="6"/>
  <c r="X745" i="6" s="1"/>
  <c r="Q758" i="6"/>
  <c r="X758" i="6" s="1"/>
  <c r="Q776" i="6"/>
  <c r="X776" i="6" s="1"/>
  <c r="Q792" i="6"/>
  <c r="P792" i="6"/>
  <c r="X792" i="6" s="1"/>
  <c r="P814" i="6"/>
  <c r="X814" i="6" s="1"/>
  <c r="P956" i="6"/>
  <c r="X956" i="6" s="1"/>
  <c r="Q956" i="6"/>
  <c r="P1009" i="6"/>
  <c r="Q1009" i="6"/>
  <c r="P1106" i="6"/>
  <c r="Q1106" i="6"/>
  <c r="P1122" i="6"/>
  <c r="Q1122" i="6"/>
  <c r="P914" i="6"/>
  <c r="X914" i="6" s="1"/>
  <c r="P924" i="6"/>
  <c r="X924" i="6" s="1"/>
  <c r="P932" i="6"/>
  <c r="X932" i="6" s="1"/>
  <c r="P943" i="6"/>
  <c r="X943" i="6" s="1"/>
  <c r="Q949" i="6"/>
  <c r="X949" i="6" s="1"/>
  <c r="Q953" i="6"/>
  <c r="X953" i="6" s="1"/>
  <c r="P969" i="6"/>
  <c r="X969" i="6" s="1"/>
  <c r="P982" i="6"/>
  <c r="X982" i="6" s="1"/>
  <c r="P985" i="6"/>
  <c r="X985" i="6" s="1"/>
  <c r="Q988" i="6"/>
  <c r="X988" i="6" s="1"/>
  <c r="P1000" i="6"/>
  <c r="X1000" i="6" s="1"/>
  <c r="Q1003" i="6"/>
  <c r="X1003" i="6" s="1"/>
  <c r="Q1006" i="6"/>
  <c r="X1006" i="6" s="1"/>
  <c r="P1051" i="6"/>
  <c r="Q1051" i="6"/>
  <c r="P1075" i="6"/>
  <c r="X1075" i="6" s="1"/>
  <c r="P1080" i="6"/>
  <c r="X1080" i="6" s="1"/>
  <c r="Q1080" i="6"/>
  <c r="P1084" i="6"/>
  <c r="Q1084" i="6"/>
  <c r="P884" i="6"/>
  <c r="X884" i="6" s="1"/>
  <c r="P909" i="6"/>
  <c r="X909" i="6" s="1"/>
  <c r="P927" i="6"/>
  <c r="X927" i="6" s="1"/>
  <c r="P935" i="6"/>
  <c r="X935" i="6" s="1"/>
  <c r="P960" i="6"/>
  <c r="X960" i="6" s="1"/>
  <c r="Q960" i="6"/>
  <c r="P1013" i="6"/>
  <c r="X1013" i="6" s="1"/>
  <c r="Q1016" i="6"/>
  <c r="X1016" i="6" s="1"/>
  <c r="P1038" i="6"/>
  <c r="X1038" i="6" s="1"/>
  <c r="P1041" i="6"/>
  <c r="X1041" i="6" s="1"/>
  <c r="Q1045" i="6"/>
  <c r="X1045" i="6" s="1"/>
  <c r="Q1048" i="6"/>
  <c r="X1048" i="6" s="1"/>
  <c r="Q1066" i="6"/>
  <c r="X1066" i="6" s="1"/>
  <c r="Q1069" i="6"/>
  <c r="X1069" i="6" s="1"/>
  <c r="Q1076" i="6"/>
  <c r="P1076" i="6"/>
  <c r="P1093" i="6"/>
  <c r="Q1093" i="6"/>
  <c r="P1102" i="6"/>
  <c r="Q1102" i="6"/>
  <c r="P1118" i="6"/>
  <c r="X1118" i="6" s="1"/>
  <c r="Q1118" i="6"/>
  <c r="P1134" i="6"/>
  <c r="Q1134" i="6"/>
  <c r="P1055" i="6"/>
  <c r="Q1055" i="6"/>
  <c r="Q1089" i="6"/>
  <c r="P1089" i="6"/>
  <c r="P813" i="6"/>
  <c r="X813" i="6" s="1"/>
  <c r="P947" i="6"/>
  <c r="Q947" i="6"/>
  <c r="P1014" i="6"/>
  <c r="X1014" i="6" s="1"/>
  <c r="P1017" i="6"/>
  <c r="X1017" i="6" s="1"/>
  <c r="Q1020" i="6"/>
  <c r="X1020" i="6" s="1"/>
  <c r="P1098" i="6"/>
  <c r="Q1098" i="6"/>
  <c r="P1114" i="6"/>
  <c r="X1114" i="6" s="1"/>
  <c r="Q1114" i="6"/>
  <c r="P1130" i="6"/>
  <c r="Q1130" i="6"/>
  <c r="P666" i="6"/>
  <c r="X666" i="6" s="1"/>
  <c r="Q714" i="6"/>
  <c r="X714" i="6" s="1"/>
  <c r="Q741" i="6"/>
  <c r="X741" i="6" s="1"/>
  <c r="P820" i="6"/>
  <c r="X820" i="6" s="1"/>
  <c r="P885" i="6"/>
  <c r="X885" i="6" s="1"/>
  <c r="P910" i="6"/>
  <c r="X910" i="6" s="1"/>
  <c r="P928" i="6"/>
  <c r="X928" i="6" s="1"/>
  <c r="P936" i="6"/>
  <c r="X936" i="6" s="1"/>
  <c r="Q958" i="6"/>
  <c r="X958" i="6" s="1"/>
  <c r="Q961" i="6"/>
  <c r="X961" i="6" s="1"/>
  <c r="Q967" i="6"/>
  <c r="X967" i="6" s="1"/>
  <c r="P976" i="6"/>
  <c r="X976" i="6" s="1"/>
  <c r="Q980" i="6"/>
  <c r="X980" i="6" s="1"/>
  <c r="P991" i="6"/>
  <c r="X991" i="6" s="1"/>
  <c r="P995" i="6"/>
  <c r="X995" i="6" s="1"/>
  <c r="Q998" i="6"/>
  <c r="X998" i="6" s="1"/>
  <c r="P1043" i="6"/>
  <c r="Q1043" i="6"/>
  <c r="P1059" i="6"/>
  <c r="Q1059" i="6"/>
  <c r="P1082" i="6"/>
  <c r="X1082" i="6" s="1"/>
  <c r="Q1082" i="6"/>
  <c r="P1086" i="6"/>
  <c r="Q1086" i="6"/>
  <c r="P905" i="6"/>
  <c r="X905" i="6" s="1"/>
  <c r="P913" i="6"/>
  <c r="X913" i="6" s="1"/>
  <c r="P923" i="6"/>
  <c r="X923" i="6" s="1"/>
  <c r="P931" i="6"/>
  <c r="X931" i="6" s="1"/>
  <c r="P952" i="6"/>
  <c r="X952" i="6" s="1"/>
  <c r="Q952" i="6"/>
  <c r="P1005" i="6"/>
  <c r="Q1005" i="6"/>
  <c r="P1021" i="6"/>
  <c r="X1021" i="6" s="1"/>
  <c r="Q1024" i="6"/>
  <c r="X1024" i="6" s="1"/>
  <c r="P1033" i="6"/>
  <c r="X1033" i="6" s="1"/>
  <c r="Q1036" i="6"/>
  <c r="X1036" i="6" s="1"/>
  <c r="Q1053" i="6"/>
  <c r="X1053" i="6" s="1"/>
  <c r="Q1056" i="6"/>
  <c r="X1056" i="6" s="1"/>
  <c r="P1091" i="6"/>
  <c r="Q1091" i="6"/>
  <c r="P1110" i="6"/>
  <c r="Q1110" i="6"/>
  <c r="P1126" i="6"/>
  <c r="Q1126" i="6"/>
  <c r="P1047" i="6"/>
  <c r="X1047" i="6" s="1"/>
  <c r="Q1047" i="6"/>
  <c r="P1068" i="6"/>
  <c r="Q1068" i="6"/>
  <c r="Q1100" i="6"/>
  <c r="X1100" i="6" s="1"/>
  <c r="Q1104" i="6"/>
  <c r="X1104" i="6" s="1"/>
  <c r="Q1108" i="6"/>
  <c r="X1108" i="6" s="1"/>
  <c r="Q1112" i="6"/>
  <c r="X1112" i="6" s="1"/>
  <c r="Q1116" i="6"/>
  <c r="X1116" i="6" s="1"/>
  <c r="Q1120" i="6"/>
  <c r="X1120" i="6" s="1"/>
  <c r="Q1124" i="6"/>
  <c r="X1124" i="6" s="1"/>
  <c r="Q1128" i="6"/>
  <c r="X1128" i="6" s="1"/>
  <c r="Q1132" i="6"/>
  <c r="X1132" i="6" s="1"/>
  <c r="Q1136" i="6"/>
  <c r="X1136" i="6" s="1"/>
  <c r="X25" i="6" l="1"/>
  <c r="X212" i="6"/>
  <c r="X539" i="6"/>
  <c r="X472" i="6"/>
  <c r="X502" i="6"/>
  <c r="X529" i="6"/>
  <c r="X157" i="6"/>
  <c r="X1059" i="6"/>
  <c r="X1098" i="6"/>
  <c r="X1102" i="6"/>
  <c r="X1122" i="6"/>
  <c r="X270" i="6"/>
  <c r="X267" i="6"/>
  <c r="X1043" i="6"/>
  <c r="X1126" i="6"/>
  <c r="X734" i="6"/>
  <c r="X638" i="6"/>
  <c r="X560" i="6"/>
  <c r="X680" i="6"/>
  <c r="X546" i="6"/>
  <c r="X619" i="6"/>
  <c r="X548" i="6"/>
  <c r="X509" i="6"/>
  <c r="X307" i="6"/>
  <c r="X812" i="6"/>
  <c r="X352" i="6"/>
  <c r="X189" i="6"/>
  <c r="X298" i="6"/>
  <c r="X239" i="6"/>
  <c r="X791" i="6"/>
  <c r="X694" i="6"/>
  <c r="X763" i="6"/>
  <c r="X558" i="6"/>
  <c r="X655" i="6"/>
  <c r="X489" i="6"/>
  <c r="X581" i="6"/>
  <c r="X580" i="6"/>
  <c r="X623" i="6"/>
  <c r="X583" i="6"/>
  <c r="X462" i="6"/>
  <c r="X500" i="6"/>
  <c r="X153" i="6"/>
  <c r="X1068" i="6"/>
  <c r="X1005" i="6"/>
  <c r="X1130" i="6"/>
  <c r="X1134" i="6"/>
  <c r="X1084" i="6"/>
  <c r="X1009" i="6"/>
  <c r="X768" i="6"/>
  <c r="X733" i="6"/>
  <c r="X348" i="6"/>
  <c r="X1091" i="6"/>
  <c r="X1086" i="6"/>
  <c r="X284" i="6"/>
  <c r="X748" i="6"/>
  <c r="X556" i="6"/>
  <c r="X198" i="6"/>
  <c r="X1089" i="6"/>
  <c r="X819" i="6"/>
  <c r="X906" i="6"/>
  <c r="X538" i="6"/>
  <c r="X606" i="6"/>
  <c r="X387" i="6"/>
  <c r="X334" i="6"/>
  <c r="X260" i="6"/>
  <c r="X55" i="6"/>
  <c r="X253" i="6"/>
  <c r="X1051" i="6"/>
  <c r="X699" i="6"/>
  <c r="X596" i="6"/>
  <c r="X602" i="6"/>
  <c r="X397" i="6"/>
  <c r="X343" i="6"/>
  <c r="X276" i="6"/>
  <c r="X292" i="6"/>
  <c r="X1055" i="6"/>
  <c r="X1093" i="6"/>
  <c r="X1106" i="6"/>
  <c r="X774" i="6"/>
  <c r="X743" i="6"/>
  <c r="X201" i="6"/>
  <c r="X237" i="6"/>
  <c r="X61" i="6"/>
  <c r="X1110" i="6"/>
  <c r="X1076" i="6"/>
  <c r="X775" i="6"/>
  <c r="X634" i="6"/>
  <c r="X384" i="6"/>
  <c r="X268" i="6"/>
  <c r="X370" i="6"/>
  <c r="X223" i="6"/>
  <c r="X359" i="6"/>
  <c r="X202" i="6"/>
  <c r="X128" i="6"/>
  <c r="X224" i="6"/>
  <c r="X947" i="6"/>
  <c r="X675" i="6"/>
  <c r="X617" i="6"/>
  <c r="X600" i="6"/>
  <c r="X499" i="6"/>
  <c r="X508" i="6"/>
  <c r="X467" i="6"/>
  <c r="X391" i="6"/>
  <c r="X203" i="6"/>
  <c r="S77" i="2"/>
  <c r="S102" i="1"/>
  <c r="R77" i="2" l="1"/>
  <c r="R102" i="1"/>
  <c r="Q77" i="2" l="1"/>
  <c r="Q102" i="1"/>
  <c r="P77" i="2" l="1"/>
  <c r="P102" i="1"/>
  <c r="O77" i="2" l="1"/>
  <c r="O102" i="1" l="1"/>
  <c r="N77" i="2" l="1"/>
  <c r="W77" i="2" s="1"/>
  <c r="N102" i="1"/>
  <c r="W102" i="1" s="1"/>
</calcChain>
</file>

<file path=xl/sharedStrings.xml><?xml version="1.0" encoding="utf-8"?>
<sst xmlns="http://schemas.openxmlformats.org/spreadsheetml/2006/main" count="4998" uniqueCount="1401">
  <si>
    <t>Graduates by Major by Academic Year - All CAS Graduates</t>
  </si>
  <si>
    <t>2004-2012 Prepared by Derek N. Stavem 06.18.2013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</si>
  <si>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</si>
  <si>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</si>
  <si>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</si>
  <si>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</si>
  <si>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</si>
  <si>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</si>
  <si>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</si>
  <si>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</si>
  <si>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</si>
  <si>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</si>
  <si>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</si>
  <si>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Total</t>
  </si>
  <si>
    <t>AA Degree</t>
  </si>
  <si>
    <t>Accounting and Finance</t>
  </si>
  <si>
    <t>Applied Perform. Bmus</t>
  </si>
  <si>
    <t>Applied Physics</t>
  </si>
  <si>
    <t>Art</t>
  </si>
  <si>
    <t>Art, BFA</t>
  </si>
  <si>
    <t>Art Education, Grades K-12</t>
  </si>
  <si>
    <t>Athletic Training</t>
  </si>
  <si>
    <t>Biblical &amp; Theo Studies</t>
  </si>
  <si>
    <t>Biochem/MolecBio BS</t>
  </si>
  <si>
    <t>Biokinetics</t>
  </si>
  <si>
    <t>Biology, BA</t>
  </si>
  <si>
    <t>Biology, BS</t>
  </si>
  <si>
    <t>Business</t>
  </si>
  <si>
    <t>Business &amp; Political Science</t>
  </si>
  <si>
    <t>Business Education</t>
  </si>
  <si>
    <t>Chemistry Ed, Gr 5-12</t>
  </si>
  <si>
    <t>Chemistry, BA</t>
  </si>
  <si>
    <t>Chemistry, BS</t>
  </si>
  <si>
    <t>CommArts/Lit Ed 5-12</t>
  </si>
  <si>
    <t>Communication Studies</t>
  </si>
  <si>
    <t>Community Health</t>
  </si>
  <si>
    <t>Computer Science, BA</t>
  </si>
  <si>
    <t>Computer Science, BS</t>
  </si>
  <si>
    <t>Economics</t>
  </si>
  <si>
    <t>Economics &amp; Finance</t>
  </si>
  <si>
    <t>Elementary Education</t>
  </si>
  <si>
    <t>Engineering Science</t>
  </si>
  <si>
    <t>English Lit &amp; Writing</t>
  </si>
  <si>
    <t>English Literature</t>
  </si>
  <si>
    <t>Environmental Science</t>
  </si>
  <si>
    <t>Environmental Studies</t>
  </si>
  <si>
    <t>Exercise Science</t>
  </si>
  <si>
    <t>French</t>
  </si>
  <si>
    <t>French Ed, Grades K-12</t>
  </si>
  <si>
    <t>Health Educ, Gr 5-12</t>
  </si>
  <si>
    <t>Health Educ, K-12</t>
  </si>
  <si>
    <t>History</t>
  </si>
  <si>
    <t>Individualized Major</t>
  </si>
  <si>
    <t>International Relations</t>
  </si>
  <si>
    <t>Journalism</t>
  </si>
  <si>
    <t>Life Sci Ed, Gr 5-12</t>
  </si>
  <si>
    <t>Linguistics</t>
  </si>
  <si>
    <t>Math Ed, Grades 5-12</t>
  </si>
  <si>
    <t>Mathematics</t>
  </si>
  <si>
    <t>Media Communication</t>
  </si>
  <si>
    <t>Music</t>
  </si>
  <si>
    <t>Music Educ, Gr. K-12</t>
  </si>
  <si>
    <t>Musical Studies</t>
  </si>
  <si>
    <t>Nursing</t>
  </si>
  <si>
    <t>Philosophy</t>
  </si>
  <si>
    <t>Physical Education</t>
  </si>
  <si>
    <t>Physical Education, K-12</t>
  </si>
  <si>
    <t>Physics Ed, Gr 5-12</t>
  </si>
  <si>
    <t>Physics, BA</t>
  </si>
  <si>
    <t>Physics, BS</t>
  </si>
  <si>
    <t>Political Science</t>
  </si>
  <si>
    <t>Psychology</t>
  </si>
  <si>
    <t>Reconciliation Studies</t>
  </si>
  <si>
    <t>Sacred Music</t>
  </si>
  <si>
    <t>Social Studies, Gr 5-12</t>
  </si>
  <si>
    <t>Social Work</t>
  </si>
  <si>
    <t>Sociocultural Studies</t>
  </si>
  <si>
    <t>Spanish</t>
  </si>
  <si>
    <t>Spanish Ed, Gr K-12</t>
  </si>
  <si>
    <t>Teaching Eng/Second Lang K-12</t>
  </si>
  <si>
    <t>Teaching English/Foreign Lang</t>
  </si>
  <si>
    <t>Theatre Arts</t>
  </si>
  <si>
    <t>Third World Studies</t>
  </si>
  <si>
    <t>Writing</t>
  </si>
  <si>
    <t>Youth Ministry</t>
  </si>
  <si>
    <t>TOTAL</t>
  </si>
  <si>
    <t>Notes:</t>
  </si>
  <si>
    <t>Totals exceed total number of graduates due to counting double majors within each major.</t>
  </si>
  <si>
    <t>Academic year defined as July 1 through June 30</t>
  </si>
  <si>
    <t>Graduates by Minor by Academic Year - All CAS Graduates</t>
  </si>
  <si>
    <t>Art History</t>
  </si>
  <si>
    <t>Asian Studies</t>
  </si>
  <si>
    <t>Athletic Coaching</t>
  </si>
  <si>
    <t>Biblical Greek</t>
  </si>
  <si>
    <t>Biblical Languages</t>
  </si>
  <si>
    <t>Biology</t>
  </si>
  <si>
    <t>Chemistry</t>
  </si>
  <si>
    <t>Classics</t>
  </si>
  <si>
    <t>Communication</t>
  </si>
  <si>
    <t>Computer Science</t>
  </si>
  <si>
    <t>Creative Writing</t>
  </si>
  <si>
    <t>Cross-Cultural Missions</t>
  </si>
  <si>
    <t>Educ Mathematics 5-8</t>
  </si>
  <si>
    <t>Entrepreneurship</t>
  </si>
  <si>
    <t>Family Studies</t>
  </si>
  <si>
    <t>Film</t>
  </si>
  <si>
    <t>German</t>
  </si>
  <si>
    <t>Health Education</t>
  </si>
  <si>
    <t>Leadership Studies</t>
  </si>
  <si>
    <t>Management Info Systems</t>
  </si>
  <si>
    <t>Modern World Language</t>
  </si>
  <si>
    <t>Physics</t>
  </si>
  <si>
    <t>Religious Studies</t>
  </si>
  <si>
    <t>Small Business Management</t>
  </si>
  <si>
    <t>Social Welfare Studies</t>
  </si>
  <si>
    <t>Studio Art</t>
  </si>
  <si>
    <t>TESOL</t>
  </si>
  <si>
    <t>Totals exceed total number of graduates with minors due to counting people with more than one minor in each row.</t>
  </si>
  <si>
    <t>Graduates by Major/Minor by Academic Year - All CAS Graduates</t>
  </si>
  <si>
    <t>Major1</t>
  </si>
  <si>
    <t>Minor1</t>
  </si>
  <si>
    <t>Major/Minor Combo</t>
  </si>
  <si>
    <t>Description</t>
  </si>
  <si>
    <t>No Minor</t>
  </si>
  <si>
    <t>Economics Minor</t>
  </si>
  <si>
    <t>German Minor</t>
  </si>
  <si>
    <t/>
  </si>
  <si>
    <t>History Minor</t>
  </si>
  <si>
    <t>Leadership Studies Minor</t>
  </si>
  <si>
    <t>Mathematics Minor</t>
  </si>
  <si>
    <t>Art History Minor</t>
  </si>
  <si>
    <t>Biblical &amp; Theo Studies Minor</t>
  </si>
  <si>
    <t>Business Minor</t>
  </si>
  <si>
    <t>Communication Minor</t>
  </si>
  <si>
    <t>Modern World Language Minor</t>
  </si>
  <si>
    <t>Psychology Minor</t>
  </si>
  <si>
    <t>Sacred Music Minor</t>
  </si>
  <si>
    <t>Studio Art Minor</t>
  </si>
  <si>
    <t>Theatre Arts Minor</t>
  </si>
  <si>
    <t>Computer Science Minor</t>
  </si>
  <si>
    <t>Biology Minor</t>
  </si>
  <si>
    <t>Creative Writing Minor</t>
  </si>
  <si>
    <t>English Literature Minor</t>
  </si>
  <si>
    <t>Film Minor</t>
  </si>
  <si>
    <t>Graphic Design Minor</t>
  </si>
  <si>
    <t>Journalism Minor</t>
  </si>
  <si>
    <t>Media Communication Minor</t>
  </si>
  <si>
    <t>Music Minor</t>
  </si>
  <si>
    <t>Philosophy Minor</t>
  </si>
  <si>
    <t>Physical Education Minor</t>
  </si>
  <si>
    <t>Spanish Minor</t>
  </si>
  <si>
    <t>Writing Minor</t>
  </si>
  <si>
    <t>Art Minor</t>
  </si>
  <si>
    <t>Athletic Coaching Minor</t>
  </si>
  <si>
    <t>Community Health Minor</t>
  </si>
  <si>
    <t>French Minor</t>
  </si>
  <si>
    <t>Health Education Minor</t>
  </si>
  <si>
    <t>Biblical Greek Minor</t>
  </si>
  <si>
    <t>Biblical Languages Minor</t>
  </si>
  <si>
    <t>Chemistry Minor</t>
  </si>
  <si>
    <t>Cross-Cultural Missions Minor</t>
  </si>
  <si>
    <t>Entrepreneurship Minor</t>
  </si>
  <si>
    <t>Family Studies Minor</t>
  </si>
  <si>
    <t>Political Science Minor</t>
  </si>
  <si>
    <t>Reconciliation Studies Minor</t>
  </si>
  <si>
    <t>Religious Studies Minor</t>
  </si>
  <si>
    <t>TESOL Minor</t>
  </si>
  <si>
    <t>Physics Minor</t>
  </si>
  <si>
    <t>Communication Studies Minor</t>
  </si>
  <si>
    <t>Asian Studies Minor</t>
  </si>
  <si>
    <t>Management Info Systems Minor</t>
  </si>
  <si>
    <t>Small Business Management Minor</t>
  </si>
  <si>
    <t>Sociocultural Studies Minor</t>
  </si>
  <si>
    <t>Educ Social Studies 5-8 Minor</t>
  </si>
  <si>
    <t>Social Welfare Studies Minor</t>
  </si>
  <si>
    <t>Cultural Studies</t>
  </si>
  <si>
    <t>Elementary Education K-6</t>
  </si>
  <si>
    <t>Educ Comm Arts/Lit 5-8 Minor</t>
  </si>
  <si>
    <t>Educ Mathematics 5-8 Minor</t>
  </si>
  <si>
    <t>Educ Science 5-8 Minor</t>
  </si>
  <si>
    <t>Educ Spanish 5-8 Minor</t>
  </si>
  <si>
    <t>Engineering</t>
  </si>
  <si>
    <t>Classics Minor</t>
  </si>
  <si>
    <t>Gender Studies Minor</t>
  </si>
  <si>
    <t>Develop. Adapt. PE Endorsement Minor</t>
  </si>
  <si>
    <t>Missional Ministries</t>
  </si>
  <si>
    <t>Organizational Communication</t>
  </si>
  <si>
    <t>Linguistics Minor</t>
  </si>
  <si>
    <t>Accounting and Finance with Economics Minor</t>
  </si>
  <si>
    <t>Accounting and Finance with German Minor</t>
  </si>
  <si>
    <t>Accounting and Finance with History Minor</t>
  </si>
  <si>
    <t>Accounting and Finance with Leadership Studies Minor</t>
  </si>
  <si>
    <t>Accounting and Finance with Mathematics Minor</t>
  </si>
  <si>
    <t>Applied Perform. Bmus with Art History Minor</t>
  </si>
  <si>
    <t>Applied Perform. Bmus with Biblical &amp; Theo Studies Minor</t>
  </si>
  <si>
    <t>Applied Perform. Bmus with Business Minor</t>
  </si>
  <si>
    <t>Applied Perform. Bmus with Communication Minor</t>
  </si>
  <si>
    <t>Applied Perform. Bmus with Modern World Language Minor</t>
  </si>
  <si>
    <t>Applied Perform. Bmus with Psychology Minor</t>
  </si>
  <si>
    <t>Applied Perform. Bmus with Sacred Music Minor</t>
  </si>
  <si>
    <t>Applied Perform. Bmus with Studio Art Minor</t>
  </si>
  <si>
    <t>Applied Perform. Bmus with Theatre Arts Minor</t>
  </si>
  <si>
    <t>Applied Physics with Computer Science Minor</t>
  </si>
  <si>
    <t>Applied Physics with History Minor</t>
  </si>
  <si>
    <t>Applied Physics with Mathematics Minor</t>
  </si>
  <si>
    <t>Applied Physics with Modern World Language Minor</t>
  </si>
  <si>
    <t>Art with Art History Minor</t>
  </si>
  <si>
    <t>Art with Biblical &amp; Theo Studies Minor</t>
  </si>
  <si>
    <t>Art with Biology Minor</t>
  </si>
  <si>
    <t>Art with Business Minor</t>
  </si>
  <si>
    <t>Art with Communication Minor</t>
  </si>
  <si>
    <t>Art with Creative Writing Minor</t>
  </si>
  <si>
    <t>Art with English Literature Minor</t>
  </si>
  <si>
    <t>Art with Film Minor</t>
  </si>
  <si>
    <t>Art with Graphic Design Minor</t>
  </si>
  <si>
    <t>Art with Journalism Minor</t>
  </si>
  <si>
    <t>Art with Media Communication Minor</t>
  </si>
  <si>
    <t>Art with Modern World Language Minor</t>
  </si>
  <si>
    <t>Art with Music Minor</t>
  </si>
  <si>
    <t>Art with Philosophy Minor</t>
  </si>
  <si>
    <t>Art with Physical Education Minor</t>
  </si>
  <si>
    <t>Art with Psychology Minor</t>
  </si>
  <si>
    <t>Art with Spanish Minor</t>
  </si>
  <si>
    <t>Art with Studio Art Minor</t>
  </si>
  <si>
    <t>Art with Writing Minor</t>
  </si>
  <si>
    <t>Art Education, Grades K-12 with Art History Minor</t>
  </si>
  <si>
    <t>Art Education, Grades K-12 with Art Minor</t>
  </si>
  <si>
    <t>Art Education, Grades K-12 with Psychology Minor</t>
  </si>
  <si>
    <t>Art Education, Grades K-12 with Spanish Minor</t>
  </si>
  <si>
    <t>Art, BFA with Art History Minor</t>
  </si>
  <si>
    <t>Art, BFA with Business Minor</t>
  </si>
  <si>
    <t>Art, BFA with Modern World Language Minor</t>
  </si>
  <si>
    <t>Athletic Training with Athletic Coaching Minor</t>
  </si>
  <si>
    <t>Athletic Training with Biblical &amp; Theo Studies Minor</t>
  </si>
  <si>
    <t>Athletic Training with Biology Minor</t>
  </si>
  <si>
    <t>Athletic Training with Business Minor</t>
  </si>
  <si>
    <t>Athletic Training with Community Health Minor</t>
  </si>
  <si>
    <t>Athletic Training with French Minor</t>
  </si>
  <si>
    <t>Athletic Training with Health Education Minor</t>
  </si>
  <si>
    <t>Athletic Training with Leadership Studies Minor</t>
  </si>
  <si>
    <t>Athletic Training with Physical Education Minor</t>
  </si>
  <si>
    <t>Athletic Training with Psychology Minor</t>
  </si>
  <si>
    <t>Biblical &amp; Theo Studies with Art Minor</t>
  </si>
  <si>
    <t>Biblical &amp; Theo Studies with Biblical Greek Minor</t>
  </si>
  <si>
    <t>Biblical &amp; Theo Studies with Biblical Languages Minor</t>
  </si>
  <si>
    <t>Biblical &amp; Theo Studies with Biology Minor</t>
  </si>
  <si>
    <t>Biblical &amp; Theo Studies with Business Minor</t>
  </si>
  <si>
    <t>Biblical &amp; Theo Studies with Chemistry Minor</t>
  </si>
  <si>
    <t>Biblical &amp; Theo Studies with Communication Minor</t>
  </si>
  <si>
    <t>Biblical &amp; Theo Studies with Computer Science Minor</t>
  </si>
  <si>
    <t>Biblical &amp; Theo Studies with Creative Writing Minor</t>
  </si>
  <si>
    <t>Biblical &amp; Theo Studies with Cross-Cultural Missions Minor</t>
  </si>
  <si>
    <t>Biblical &amp; Theo Studies with Entrepreneurship Minor</t>
  </si>
  <si>
    <t>Biblical &amp; Theo Studies with Family Studies Minor</t>
  </si>
  <si>
    <t>Biblical &amp; Theo Studies with Film Minor</t>
  </si>
  <si>
    <t>Biblical &amp; Theo Studies with German Minor</t>
  </si>
  <si>
    <t>Biblical &amp; Theo Studies with History Minor</t>
  </si>
  <si>
    <t>Biblical &amp; Theo Studies with Leadership Studies Minor</t>
  </si>
  <si>
    <t>Biblical &amp; Theo Studies with Mathematics Minor</t>
  </si>
  <si>
    <t>Biblical &amp; Theo Studies with Media Communication Minor</t>
  </si>
  <si>
    <t>Biblical &amp; Theo Studies with Modern World Language Minor</t>
  </si>
  <si>
    <t>Biblical &amp; Theo Studies with Music Minor</t>
  </si>
  <si>
    <t>Biblical &amp; Theo Studies with Philosophy Minor</t>
  </si>
  <si>
    <t>Biblical &amp; Theo Studies with Political Science Minor</t>
  </si>
  <si>
    <t>Biblical &amp; Theo Studies with Psychology Minor</t>
  </si>
  <si>
    <t>Biblical &amp; Theo Studies with Reconciliation Studies Minor</t>
  </si>
  <si>
    <t>Biblical &amp; Theo Studies with Religious Studies Minor</t>
  </si>
  <si>
    <t>Biblical &amp; Theo Studies with Sacred Music Minor</t>
  </si>
  <si>
    <t>Biblical &amp; Theo Studies with Spanish Minor</t>
  </si>
  <si>
    <t>Biblical &amp; Theo Studies with TESOL Minor</t>
  </si>
  <si>
    <t>Biblical &amp; Theo Studies with Theatre Arts Minor</t>
  </si>
  <si>
    <t>Biblical &amp; Theo Studies with Writing Minor</t>
  </si>
  <si>
    <t>Biochem/MolecBio BS with Biblical &amp; Theo Studies Minor</t>
  </si>
  <si>
    <t>Biochem/MolecBio BS with Biology Minor</t>
  </si>
  <si>
    <t>Biochem/MolecBio BS with Business Minor</t>
  </si>
  <si>
    <t>Biochem/MolecBio BS with Chemistry Minor</t>
  </si>
  <si>
    <t>Biochem/MolecBio BS with Cross-Cultural Missions Minor</t>
  </si>
  <si>
    <t>Biochem/MolecBio BS with History Minor</t>
  </si>
  <si>
    <t>Biochem/MolecBio BS with Mathematics Minor</t>
  </si>
  <si>
    <t>Biochem/MolecBio BS with Music Minor</t>
  </si>
  <si>
    <t>Biochem/MolecBio BS with Philosophy Minor</t>
  </si>
  <si>
    <t>Biochem/MolecBio BS with Physics Minor</t>
  </si>
  <si>
    <t>Biokinetics with Athletic Coaching Minor</t>
  </si>
  <si>
    <t>Biokinetics with Biology Minor</t>
  </si>
  <si>
    <t>Biokinetics with Business Minor</t>
  </si>
  <si>
    <t>Biokinetics with Chemistry Minor</t>
  </si>
  <si>
    <t>Biokinetics with Community Health Minor</t>
  </si>
  <si>
    <t>Biokinetics with Mathematics Minor</t>
  </si>
  <si>
    <t>Biokinetics with Physical Education Minor</t>
  </si>
  <si>
    <t>Biokinetics with Psychology Minor</t>
  </si>
  <si>
    <t>Biology, BA with Art Minor</t>
  </si>
  <si>
    <t>Biology, BA with Biblical &amp; Theo Studies Minor</t>
  </si>
  <si>
    <t>Biology, BA with Business Minor</t>
  </si>
  <si>
    <t>Biology, BA with Chemistry Minor</t>
  </si>
  <si>
    <t>Biology, BA with Film Minor</t>
  </si>
  <si>
    <t>Biology, BA with History Minor</t>
  </si>
  <si>
    <t>Biology, BA with Leadership Studies Minor</t>
  </si>
  <si>
    <t>Biology, BA with Philosophy Minor</t>
  </si>
  <si>
    <t>Biology, BA with Psychology Minor</t>
  </si>
  <si>
    <t>Biology, BA with Spanish Minor</t>
  </si>
  <si>
    <t>Biology, BS with Art Minor</t>
  </si>
  <si>
    <t>Biology, BS with Athletic Coaching Minor</t>
  </si>
  <si>
    <t>Biology, BS with Biblical &amp; Theo Studies Minor</t>
  </si>
  <si>
    <t>Biology, BS with Biblical Greek Minor</t>
  </si>
  <si>
    <t>Biology, BS with Business Minor</t>
  </si>
  <si>
    <t>Biology, BS with Chemistry Minor</t>
  </si>
  <si>
    <t>Biology, BS with Communication Studies Minor</t>
  </si>
  <si>
    <t>Biology, BS with French Minor</t>
  </si>
  <si>
    <t>Biology, BS with German Minor</t>
  </si>
  <si>
    <t>Biology, BS with History Minor</t>
  </si>
  <si>
    <t>Biology, BS with Leadership Studies Minor</t>
  </si>
  <si>
    <t>Biology, BS with Modern World Language Minor</t>
  </si>
  <si>
    <t>Biology, BS with Philosophy Minor</t>
  </si>
  <si>
    <t>Biology, BS with Physics Minor</t>
  </si>
  <si>
    <t>Biology, BS with Psychology Minor</t>
  </si>
  <si>
    <t>Biology, BS with Reconciliation Studies Minor</t>
  </si>
  <si>
    <t>Biology, BS with Spanish Minor</t>
  </si>
  <si>
    <t>Biology, BS with TESOL Minor</t>
  </si>
  <si>
    <t>Business with Art History Minor</t>
  </si>
  <si>
    <t>Business with Art Minor</t>
  </si>
  <si>
    <t>Business with Asian Studies Minor</t>
  </si>
  <si>
    <t>Business with Athletic Coaching Minor</t>
  </si>
  <si>
    <t>Business with Biblical &amp; Theo Studies Minor</t>
  </si>
  <si>
    <t>Business with Biology Minor</t>
  </si>
  <si>
    <t>Business with Chemistry Minor</t>
  </si>
  <si>
    <t>Business with Communication Minor</t>
  </si>
  <si>
    <t>Business with Communication Studies Minor</t>
  </si>
  <si>
    <t>Business with Computer Science Minor</t>
  </si>
  <si>
    <t>Business with Cross-Cultural Missions Minor</t>
  </si>
  <si>
    <t>Business with Economics Minor</t>
  </si>
  <si>
    <t>Business with Entrepreneurship Minor</t>
  </si>
  <si>
    <t>Business with Family Studies Minor</t>
  </si>
  <si>
    <t>Business with French Minor</t>
  </si>
  <si>
    <t>Business with German Minor</t>
  </si>
  <si>
    <t>Business with History Minor</t>
  </si>
  <si>
    <t>Business with Leadership Studies Minor</t>
  </si>
  <si>
    <t>Business with Management Info Systems Minor</t>
  </si>
  <si>
    <t>Business with Mathematics Minor</t>
  </si>
  <si>
    <t>Business with Media Communication Minor</t>
  </si>
  <si>
    <t>Business with Modern World Language Minor</t>
  </si>
  <si>
    <t>Business with Philosophy Minor</t>
  </si>
  <si>
    <t>Business with Physics Minor</t>
  </si>
  <si>
    <t>Business with Political Science Minor</t>
  </si>
  <si>
    <t>Business with Psychology Minor</t>
  </si>
  <si>
    <t>Business with Reconciliation Studies Minor</t>
  </si>
  <si>
    <t>Business with Sacred Music Minor</t>
  </si>
  <si>
    <t>Business with Small Business Management Minor</t>
  </si>
  <si>
    <t>Business with Sociocultural Studies Minor</t>
  </si>
  <si>
    <t>Business with Spanish Minor</t>
  </si>
  <si>
    <t>Business with Studio Art Minor</t>
  </si>
  <si>
    <t>Business &amp; Political Science with Athletic Coaching Minor</t>
  </si>
  <si>
    <t>Business &amp; Political Science with Economics Minor</t>
  </si>
  <si>
    <t>Business &amp; Political Science with History Minor</t>
  </si>
  <si>
    <t>Business &amp; Political Science with Leadership Studies Minor</t>
  </si>
  <si>
    <t>Business &amp; Political Science with Media Communication Minor</t>
  </si>
  <si>
    <t>Business &amp; Political Science with Modern World Language Minor</t>
  </si>
  <si>
    <t>Business &amp; Political Science with Psychology Minor</t>
  </si>
  <si>
    <t>Business &amp; Political Science with Small Business Management Minor</t>
  </si>
  <si>
    <t>Business &amp; Political Science with Spanish Minor</t>
  </si>
  <si>
    <t>Business Education with Entrepreneurship Minor</t>
  </si>
  <si>
    <t>Chemistry, BA with Biblical &amp; Theo Studies Minor</t>
  </si>
  <si>
    <t>Chemistry, BA with Biology Minor</t>
  </si>
  <si>
    <t>Chemistry, BA with Business Minor</t>
  </si>
  <si>
    <t>Chemistry, BA with Communication Studies Minor</t>
  </si>
  <si>
    <t>Chemistry, BA with Entrepreneurship Minor</t>
  </si>
  <si>
    <t>Chemistry, BA with History Minor</t>
  </si>
  <si>
    <t>Chemistry, BA with Mathematics Minor</t>
  </si>
  <si>
    <t>Chemistry, BA with Physics Minor</t>
  </si>
  <si>
    <t>Chemistry, BA with Psychology Minor</t>
  </si>
  <si>
    <t>Chemistry, BS with Art Minor</t>
  </si>
  <si>
    <t>Chemistry, BS with Biology Minor</t>
  </si>
  <si>
    <t>Chemistry, BS with English Literature Minor</t>
  </si>
  <si>
    <t>Chemistry, BS with French Minor</t>
  </si>
  <si>
    <t>Chemistry, BS with History Minor</t>
  </si>
  <si>
    <t>Chemistry, BS with Mathematics Minor</t>
  </si>
  <si>
    <t>Chemistry, BS with Physics Minor</t>
  </si>
  <si>
    <t>Chemistry, BS with Psychology Minor</t>
  </si>
  <si>
    <t>Chemistry, BS with Spanish Minor</t>
  </si>
  <si>
    <t>CommArts/Lit Ed 5-12 with Biblical &amp; Theo Studies Minor</t>
  </si>
  <si>
    <t>CommArts/Lit Ed 5-12 with Creative Writing Minor</t>
  </si>
  <si>
    <t>CommArts/Lit Ed 5-12 with Educ Social Studies 5-8 Minor</t>
  </si>
  <si>
    <t>CommArts/Lit Ed 5-12 with English Literature Minor</t>
  </si>
  <si>
    <t>CommArts/Lit Ed 5-12 with Family Studies Minor</t>
  </si>
  <si>
    <t>CommArts/Lit Ed 5-12 with Film Minor</t>
  </si>
  <si>
    <t>CommArts/Lit Ed 5-12 with French Minor</t>
  </si>
  <si>
    <t>CommArts/Lit Ed 5-12 with History Minor</t>
  </si>
  <si>
    <t>CommArts/Lit Ed 5-12 with Modern World Language Minor</t>
  </si>
  <si>
    <t>CommArts/Lit Ed 5-12 with Philosophy Minor</t>
  </si>
  <si>
    <t>CommArts/Lit Ed 5-12 with Psychology Minor</t>
  </si>
  <si>
    <t>CommArts/Lit Ed 5-12 with Reconciliation Studies Minor</t>
  </si>
  <si>
    <t>CommArts/Lit Ed 5-12 with Spanish Minor</t>
  </si>
  <si>
    <t>CommArts/Lit Ed 5-12 with TESOL Minor</t>
  </si>
  <si>
    <t>CommArts/Lit Ed 5-12 with Theatre Arts Minor</t>
  </si>
  <si>
    <t>Communication Studies with Art Minor</t>
  </si>
  <si>
    <t>Communication Studies with Athletic Coaching Minor</t>
  </si>
  <si>
    <t>Communication Studies with Biblical &amp; Theo Studies Minor</t>
  </si>
  <si>
    <t>Communication Studies with Biblical Greek Minor</t>
  </si>
  <si>
    <t>Communication Studies with Biology Minor</t>
  </si>
  <si>
    <t>Communication Studies with Business Minor</t>
  </si>
  <si>
    <t>Communication Studies with Creative Writing Minor</t>
  </si>
  <si>
    <t>Communication Studies with Cross-Cultural Missions Minor</t>
  </si>
  <si>
    <t>Communication Studies with English Literature Minor</t>
  </si>
  <si>
    <t>Communication Studies with Entrepreneurship Minor</t>
  </si>
  <si>
    <t>Communication Studies with Family Studies Minor</t>
  </si>
  <si>
    <t>Communication Studies with Film Minor</t>
  </si>
  <si>
    <t>Communication Studies with French Minor</t>
  </si>
  <si>
    <t>Communication Studies with German Minor</t>
  </si>
  <si>
    <t>Communication Studies with History Minor</t>
  </si>
  <si>
    <t>Communication Studies with Journalism Minor</t>
  </si>
  <si>
    <t>Communication Studies with Leadership Studies Minor</t>
  </si>
  <si>
    <t>Communication Studies with Media Communication Minor</t>
  </si>
  <si>
    <t>Communication Studies with Music Minor</t>
  </si>
  <si>
    <t>Communication Studies with Philosophy Minor</t>
  </si>
  <si>
    <t>Communication Studies with Physical Education Minor</t>
  </si>
  <si>
    <t>Communication Studies with Political Science Minor</t>
  </si>
  <si>
    <t>Communication Studies with Psychology Minor</t>
  </si>
  <si>
    <t>Communication Studies with Reconciliation Studies Minor</t>
  </si>
  <si>
    <t>Communication Studies with Religious Studies Minor</t>
  </si>
  <si>
    <t>Communication Studies with Small Business Management Minor</t>
  </si>
  <si>
    <t>Communication Studies with Social Welfare Studies Minor</t>
  </si>
  <si>
    <t>Communication Studies with Sociocultural Studies Minor</t>
  </si>
  <si>
    <t>Communication Studies with Spanish Minor</t>
  </si>
  <si>
    <t>Communication Studies with Studio Art Minor</t>
  </si>
  <si>
    <t>Communication Studies with Theatre Arts Minor</t>
  </si>
  <si>
    <t>Communication Studies with Writing Minor</t>
  </si>
  <si>
    <t>Community Health with Athletic Coaching Minor</t>
  </si>
  <si>
    <t>Community Health with Biblical &amp; Theo Studies Minor</t>
  </si>
  <si>
    <t>Community Health with Biology Minor</t>
  </si>
  <si>
    <t>Community Health with Communication Minor</t>
  </si>
  <si>
    <t>Community Health with Family Studies Minor</t>
  </si>
  <si>
    <t>Community Health with Health Education Minor</t>
  </si>
  <si>
    <t>Community Health with Leadership Studies Minor</t>
  </si>
  <si>
    <t>Community Health with Media Communication Minor</t>
  </si>
  <si>
    <t>Community Health with Psychology Minor</t>
  </si>
  <si>
    <t>Community Health with Sociocultural Studies Minor</t>
  </si>
  <si>
    <t>Computer Science, BA with Art Minor</t>
  </si>
  <si>
    <t>Computer Science, BA with Business Minor</t>
  </si>
  <si>
    <t>Computer Science, BA with Communication Minor</t>
  </si>
  <si>
    <t>Computer Science, BA with Entrepreneurship Minor</t>
  </si>
  <si>
    <t>Computer Science, BA with Management Info Systems Minor</t>
  </si>
  <si>
    <t>Computer Science, BA with Mathematics Minor</t>
  </si>
  <si>
    <t>Computer Science, BA with Media Communication Minor</t>
  </si>
  <si>
    <t>Computer Science, BA with Modern World Language Minor</t>
  </si>
  <si>
    <t>Computer Science, BA with Psychology Minor</t>
  </si>
  <si>
    <t>Computer Science, BA with Reconciliation Studies Minor</t>
  </si>
  <si>
    <t>Computer Science, BA with Sacred Music Minor</t>
  </si>
  <si>
    <t>Computer Science, BA with Writing Minor</t>
  </si>
  <si>
    <t>Computer Science, BS with Art Minor</t>
  </si>
  <si>
    <t>Computer Science, BS with Biblical &amp; Theo Studies Minor</t>
  </si>
  <si>
    <t>Computer Science, BS with Business Minor</t>
  </si>
  <si>
    <t>Computer Science, BS with Communication Minor</t>
  </si>
  <si>
    <t>Computer Science, BS with Management Info Systems Minor</t>
  </si>
  <si>
    <t>Computer Science, BS with Mathematics Minor</t>
  </si>
  <si>
    <t>Computer Science, BS with Philosophy Minor</t>
  </si>
  <si>
    <t>Computer Science, BS with Physics Minor</t>
  </si>
  <si>
    <t>Economics with History Minor</t>
  </si>
  <si>
    <t>Economics with Political Science Minor</t>
  </si>
  <si>
    <t>Economics &amp; Finance with Biblical &amp; Theo Studies Minor</t>
  </si>
  <si>
    <t>Economics &amp; Finance with Business Minor</t>
  </si>
  <si>
    <t>Economics &amp; Finance with Chemistry Minor</t>
  </si>
  <si>
    <t>Economics &amp; Finance with French Minor</t>
  </si>
  <si>
    <t>Economics &amp; Finance with History Minor</t>
  </si>
  <si>
    <t>Economics &amp; Finance with Leadership Studies Minor</t>
  </si>
  <si>
    <t>Economics &amp; Finance with Mathematics Minor</t>
  </si>
  <si>
    <t>Economics &amp; Finance with Media Communication Minor</t>
  </si>
  <si>
    <t>Economics &amp; Finance with Philosophy Minor</t>
  </si>
  <si>
    <t>Economics &amp; Finance with Psychology Minor</t>
  </si>
  <si>
    <t>Economics &amp; Finance with Reconciliation Studies Minor</t>
  </si>
  <si>
    <t>Economics &amp; Finance with Small Business Management Minor</t>
  </si>
  <si>
    <t>Economics &amp; Finance with Spanish Minor</t>
  </si>
  <si>
    <t>Elementary Education with Art Minor</t>
  </si>
  <si>
    <t>Elementary Education with Athletic Coaching Minor</t>
  </si>
  <si>
    <t>Elementary Education with Biblical &amp; Theo Studies Minor</t>
  </si>
  <si>
    <t>Elementary Education with Biology Minor</t>
  </si>
  <si>
    <t>Elementary Education with English Literature Minor</t>
  </si>
  <si>
    <t>Elementary Education with French Minor</t>
  </si>
  <si>
    <t>Elementary Education with German Minor</t>
  </si>
  <si>
    <t>Elementary Education with Leadership Studies Minor</t>
  </si>
  <si>
    <t>Elementary Education with Mathematics Minor</t>
  </si>
  <si>
    <t>Elementary Education with Music Minor</t>
  </si>
  <si>
    <t>Elementary Education with Physical Education Minor</t>
  </si>
  <si>
    <t>Elementary Education with Psychology Minor</t>
  </si>
  <si>
    <t>Elementary Education with Reconciliation Studies Minor</t>
  </si>
  <si>
    <t>Elementary Education with Spanish Minor</t>
  </si>
  <si>
    <t>Elementary Education with TESOL Minor</t>
  </si>
  <si>
    <t>Elementary Education with Theatre Arts Minor</t>
  </si>
  <si>
    <t>Elementary Education K-6 with Educ Comm Arts/Lit 5-8 Minor</t>
  </si>
  <si>
    <t>Elementary Education K-6 with Educ Mathematics 5-8 Minor</t>
  </si>
  <si>
    <t>Elementary Education K-6 with Educ Science 5-8 Minor</t>
  </si>
  <si>
    <t>Elementary Education K-6 with Educ Social Studies 5-8 Minor</t>
  </si>
  <si>
    <t>Elementary Education K-6 with Educ Spanish 5-8 Minor</t>
  </si>
  <si>
    <t>Elementary Education K-6 with Film Minor</t>
  </si>
  <si>
    <t>Elementary Education K-6 with Health Education Minor</t>
  </si>
  <si>
    <t>Elementary Education K-6 with Mathematics Minor</t>
  </si>
  <si>
    <t>Elementary Education K-6 with Music Minor</t>
  </si>
  <si>
    <t>Elementary Education K-6 with Physical Education Minor</t>
  </si>
  <si>
    <t>Elementary Education K-6 with Psychology Minor</t>
  </si>
  <si>
    <t>Elementary Education K-6 with Spanish Minor</t>
  </si>
  <si>
    <t>Elementary Education K-6 with Studio Art Minor</t>
  </si>
  <si>
    <t>Elementary Education K-6 with TESOL Minor</t>
  </si>
  <si>
    <t>Elementary Education K-6 with Theatre Arts Minor</t>
  </si>
  <si>
    <t>Engineering with Mathematics Minor</t>
  </si>
  <si>
    <t>Engineering Science with Leadership Studies Minor</t>
  </si>
  <si>
    <t>Engineering Science with Mathematics Minor</t>
  </si>
  <si>
    <t>Engineering Science with Physics Minor</t>
  </si>
  <si>
    <t>English Lit &amp; Writing with Art History Minor</t>
  </si>
  <si>
    <t>English Lit &amp; Writing with Art Minor</t>
  </si>
  <si>
    <t>English Lit &amp; Writing with Biblical &amp; Theo Studies Minor</t>
  </si>
  <si>
    <t>English Lit &amp; Writing with Biblical Greek Minor</t>
  </si>
  <si>
    <t>English Lit &amp; Writing with Biology Minor</t>
  </si>
  <si>
    <t>English Lit &amp; Writing with Communication Minor</t>
  </si>
  <si>
    <t>English Lit &amp; Writing with Creative Writing Minor</t>
  </si>
  <si>
    <t>English Lit &amp; Writing with Film Minor</t>
  </si>
  <si>
    <t>English Lit &amp; Writing with French Minor</t>
  </si>
  <si>
    <t>English Lit &amp; Writing with German Minor</t>
  </si>
  <si>
    <t>English Lit &amp; Writing with History Minor</t>
  </si>
  <si>
    <t>English Lit &amp; Writing with Media Communication Minor</t>
  </si>
  <si>
    <t>English Lit &amp; Writing with Modern World Language Minor</t>
  </si>
  <si>
    <t>English Lit &amp; Writing with Philosophy Minor</t>
  </si>
  <si>
    <t>English Lit &amp; Writing with Political Science Minor</t>
  </si>
  <si>
    <t>English Lit &amp; Writing with Psychology Minor</t>
  </si>
  <si>
    <t>English Lit &amp; Writing with Social Welfare Studies Minor</t>
  </si>
  <si>
    <t>English Lit &amp; Writing with Spanish Minor</t>
  </si>
  <si>
    <t>English Lit &amp; Writing with TESOL Minor</t>
  </si>
  <si>
    <t>English Literature with Art History Minor</t>
  </si>
  <si>
    <t>English Literature with Art Minor</t>
  </si>
  <si>
    <t>English Literature with Biblical &amp; Theo Studies Minor</t>
  </si>
  <si>
    <t>English Literature with Biology Minor</t>
  </si>
  <si>
    <t>English Literature with Business Minor</t>
  </si>
  <si>
    <t>English Literature with Classics Minor</t>
  </si>
  <si>
    <t>English Literature with Communication Minor</t>
  </si>
  <si>
    <t>English Literature with Creative Writing Minor</t>
  </si>
  <si>
    <t>English Literature with Gender Studies Minor</t>
  </si>
  <si>
    <t>English Literature with German Minor</t>
  </si>
  <si>
    <t>English Literature with History Minor</t>
  </si>
  <si>
    <t>English Literature with Music Minor</t>
  </si>
  <si>
    <t>English Literature with Philosophy Minor</t>
  </si>
  <si>
    <t>English Literature with Political Science Minor</t>
  </si>
  <si>
    <t>English Literature with Psychology Minor</t>
  </si>
  <si>
    <t>English Literature with Spanish Minor</t>
  </si>
  <si>
    <t>English Literature with Theatre Arts Minor</t>
  </si>
  <si>
    <t>Environmental Science with Biology Minor</t>
  </si>
  <si>
    <t>Environmental Science with History Minor</t>
  </si>
  <si>
    <t>Environmental Science with Philosophy Minor</t>
  </si>
  <si>
    <t>Environmental Studies with Art Minor</t>
  </si>
  <si>
    <t>Environmental Studies with Biblical &amp; Theo Studies Minor</t>
  </si>
  <si>
    <t>Environmental Studies with Biology Minor</t>
  </si>
  <si>
    <t>Environmental Studies with Cross-Cultural Missions Minor</t>
  </si>
  <si>
    <t>Environmental Studies with English Literature Minor</t>
  </si>
  <si>
    <t>Environmental Studies with History Minor</t>
  </si>
  <si>
    <t>Environmental Studies with Philosophy Minor</t>
  </si>
  <si>
    <t>Exercise Science with Athletic Coaching Minor</t>
  </si>
  <si>
    <t>Exercise Science with Biology Minor</t>
  </si>
  <si>
    <t>Exercise Science with Business Minor</t>
  </si>
  <si>
    <t>Exercise Science with Chemistry Minor</t>
  </si>
  <si>
    <t>Exercise Science with French Minor</t>
  </si>
  <si>
    <t>Exercise Science with Psychology Minor</t>
  </si>
  <si>
    <t>Exercise Science with Spanish Minor</t>
  </si>
  <si>
    <t>French with Business Minor</t>
  </si>
  <si>
    <t>French with Communication Minor</t>
  </si>
  <si>
    <t>French Ed, Grades K-12 with Modern World Language Minor</t>
  </si>
  <si>
    <t>French Ed, Grades K-12 with TESOL Minor</t>
  </si>
  <si>
    <t>French Ed, Grades K-12 with Theatre Arts Minor</t>
  </si>
  <si>
    <t>Health Educ, Gr 5-12 with Athletic Coaching Minor</t>
  </si>
  <si>
    <t>Health Educ, Gr 5-12 with Develop. Adapt. PE Endorsement Minor</t>
  </si>
  <si>
    <t>Health Educ, Gr 5-12 with Physical Education Minor</t>
  </si>
  <si>
    <t>History with Art History Minor</t>
  </si>
  <si>
    <t>History with Art Minor</t>
  </si>
  <si>
    <t>History with Athletic Coaching Minor</t>
  </si>
  <si>
    <t>History with Biblical &amp; Theo Studies Minor</t>
  </si>
  <si>
    <t>History with Biblical Greek Minor</t>
  </si>
  <si>
    <t>History with Biblical Languages Minor</t>
  </si>
  <si>
    <t>History with Biology Minor</t>
  </si>
  <si>
    <t>History with Business Minor</t>
  </si>
  <si>
    <t>History with Classics Minor</t>
  </si>
  <si>
    <t>History with Communication Minor</t>
  </si>
  <si>
    <t>History with English Literature Minor</t>
  </si>
  <si>
    <t>History with Film Minor</t>
  </si>
  <si>
    <t>History with French Minor</t>
  </si>
  <si>
    <t>History with Journalism Minor</t>
  </si>
  <si>
    <t>History with Leadership Studies Minor</t>
  </si>
  <si>
    <t>History with Media Communication Minor</t>
  </si>
  <si>
    <t>History with Modern World Language Minor</t>
  </si>
  <si>
    <t>History with Music Minor</t>
  </si>
  <si>
    <t>History with Philosophy Minor</t>
  </si>
  <si>
    <t>History with Political Science Minor</t>
  </si>
  <si>
    <t>History with Psychology Minor</t>
  </si>
  <si>
    <t>History with Reconciliation Studies Minor</t>
  </si>
  <si>
    <t>History with Religious Studies Minor</t>
  </si>
  <si>
    <t>History with Sociocultural Studies Minor</t>
  </si>
  <si>
    <t>History with Spanish Minor</t>
  </si>
  <si>
    <t>History with Theatre Arts Minor</t>
  </si>
  <si>
    <t>Individualized Major with Art History Minor</t>
  </si>
  <si>
    <t>Individualized Major with Art Minor</t>
  </si>
  <si>
    <t>Individualized Major with Athletic Coaching Minor</t>
  </si>
  <si>
    <t>Individualized Major with Biblical &amp; Theo Studies Minor</t>
  </si>
  <si>
    <t>Individualized Major with Biology Minor</t>
  </si>
  <si>
    <t>Individualized Major with Business Minor</t>
  </si>
  <si>
    <t>Individualized Major with Chemistry Minor</t>
  </si>
  <si>
    <t>Individualized Major with Communication Minor</t>
  </si>
  <si>
    <t>Individualized Major with Cross-Cultural Missions Minor</t>
  </si>
  <si>
    <t>Individualized Major with Entrepreneurship Minor</t>
  </si>
  <si>
    <t>Individualized Major with History Minor</t>
  </si>
  <si>
    <t>Individualized Major with Leadership Studies Minor</t>
  </si>
  <si>
    <t>Individualized Major with Mathematics Minor</t>
  </si>
  <si>
    <t>Individualized Major with Modern World Language Minor</t>
  </si>
  <si>
    <t>Individualized Major with Physics Minor</t>
  </si>
  <si>
    <t>Individualized Major with Political Science Minor</t>
  </si>
  <si>
    <t>Individualized Major with Psychology Minor</t>
  </si>
  <si>
    <t>Individualized Major with Spanish Minor</t>
  </si>
  <si>
    <t>Individualized Major with Studio Art Minor</t>
  </si>
  <si>
    <t>Individualized Major with Writing Minor</t>
  </si>
  <si>
    <t>International Relations with Art Minor</t>
  </si>
  <si>
    <t>International Relations with Asian Studies Minor</t>
  </si>
  <si>
    <t>International Relations with Biblical &amp; Theo Studies Minor</t>
  </si>
  <si>
    <t>International Relations with Biology Minor</t>
  </si>
  <si>
    <t>International Relations with Business Minor</t>
  </si>
  <si>
    <t>International Relations with Economics Minor</t>
  </si>
  <si>
    <t>International Relations with English Literature Minor</t>
  </si>
  <si>
    <t>International Relations with Film Minor</t>
  </si>
  <si>
    <t>International Relations with French Minor</t>
  </si>
  <si>
    <t>International Relations with German Minor</t>
  </si>
  <si>
    <t>International Relations with History Minor</t>
  </si>
  <si>
    <t>International Relations with Modern World Language Minor</t>
  </si>
  <si>
    <t>International Relations with Political Science Minor</t>
  </si>
  <si>
    <t>International Relations with Psychology Minor</t>
  </si>
  <si>
    <t>International Relations with Reconciliation Studies Minor</t>
  </si>
  <si>
    <t>International Relations with Spanish Minor</t>
  </si>
  <si>
    <t>Journalism with Art Minor</t>
  </si>
  <si>
    <t>Journalism with Biology Minor</t>
  </si>
  <si>
    <t>Journalism with Classics Minor</t>
  </si>
  <si>
    <t>Journalism with Communication Minor</t>
  </si>
  <si>
    <t>Journalism with Cross-Cultural Missions Minor</t>
  </si>
  <si>
    <t>Journalism with English Literature Minor</t>
  </si>
  <si>
    <t>Journalism with Film Minor</t>
  </si>
  <si>
    <t>Journalism with German Minor</t>
  </si>
  <si>
    <t>Journalism with History Minor</t>
  </si>
  <si>
    <t>Journalism with Media Communication Minor</t>
  </si>
  <si>
    <t>Journalism with Philosophy Minor</t>
  </si>
  <si>
    <t>Journalism with Political Science Minor</t>
  </si>
  <si>
    <t>Journalism with Psychology Minor</t>
  </si>
  <si>
    <t>Journalism with Spanish Minor</t>
  </si>
  <si>
    <t>Journalism with TESOL Minor</t>
  </si>
  <si>
    <t>Linguistics with French Minor</t>
  </si>
  <si>
    <t>Linguistics with Modern World Language Minor</t>
  </si>
  <si>
    <t>Linguistics with TESOL Minor</t>
  </si>
  <si>
    <t>Math Ed, Grades 5-12 with Athletic Coaching Minor</t>
  </si>
  <si>
    <t>Math Ed, Grades 5-12 with Biblical &amp; Theo Studies Minor</t>
  </si>
  <si>
    <t>Math Ed, Grades 5-12 with Physics Minor</t>
  </si>
  <si>
    <t>Math Ed, Grades 5-12 with Sacred Music Minor</t>
  </si>
  <si>
    <t>Math Ed, Grades 5-12 with Spanish Minor</t>
  </si>
  <si>
    <t>Math Ed, Grades 5-12 with TESOL Minor</t>
  </si>
  <si>
    <t>Mathematics with Biblical &amp; Theo Studies Minor</t>
  </si>
  <si>
    <t>Mathematics with Business Minor</t>
  </si>
  <si>
    <t>Mathematics with Computer Science Minor</t>
  </si>
  <si>
    <t>Mathematics with Economics Minor</t>
  </si>
  <si>
    <t>Mathematics with Philosophy Minor</t>
  </si>
  <si>
    <t>Mathematics with Physics Minor</t>
  </si>
  <si>
    <t>Mathematics with Psychology Minor</t>
  </si>
  <si>
    <t>Mathematics with Small Business Management Minor</t>
  </si>
  <si>
    <t>Mathematics with Studio Art Minor</t>
  </si>
  <si>
    <t>Media Communication with Art Minor</t>
  </si>
  <si>
    <t>Media Communication with Athletic Coaching Minor</t>
  </si>
  <si>
    <t>Media Communication with Business Minor</t>
  </si>
  <si>
    <t>Media Communication with English Literature Minor</t>
  </si>
  <si>
    <t>Media Communication with Film Minor</t>
  </si>
  <si>
    <t>Media Communication with History Minor</t>
  </si>
  <si>
    <t>Media Communication with Journalism Minor</t>
  </si>
  <si>
    <t>Media Communication with Leadership Studies Minor</t>
  </si>
  <si>
    <t>Media Communication with Mathematics Minor</t>
  </si>
  <si>
    <t>Media Communication with Music Minor</t>
  </si>
  <si>
    <t>Media Communication with Physics Minor</t>
  </si>
  <si>
    <t>Media Communication with Political Science Minor</t>
  </si>
  <si>
    <t>Media Communication with Psychology Minor</t>
  </si>
  <si>
    <t>Media Communication with Sacred Music Minor</t>
  </si>
  <si>
    <t>Media Communication with Small Business Management Minor</t>
  </si>
  <si>
    <t>Media Communication with Spanish Minor</t>
  </si>
  <si>
    <t>Media Communication with Studio Art Minor</t>
  </si>
  <si>
    <t>Media Communication with Theatre Arts Minor</t>
  </si>
  <si>
    <t>Media Communication with Writing Minor</t>
  </si>
  <si>
    <t>Missional Ministries with Biblical &amp; Theo Studies Minor</t>
  </si>
  <si>
    <t>Missional Ministries with Business Minor</t>
  </si>
  <si>
    <t>Missional Ministries with Leadership Studies Minor</t>
  </si>
  <si>
    <t>Missional Ministries with Social Welfare Studies Minor</t>
  </si>
  <si>
    <t>Missional Ministries with Spanish Minor</t>
  </si>
  <si>
    <t>Music with Business Minor</t>
  </si>
  <si>
    <t>Music with Communication Minor</t>
  </si>
  <si>
    <t>Music with Psychology Minor</t>
  </si>
  <si>
    <t>Music with Sacred Music Minor</t>
  </si>
  <si>
    <t>Music with Spanish Minor</t>
  </si>
  <si>
    <t>Music Educ, Gr. K-12 with TESOL Minor</t>
  </si>
  <si>
    <t>Nursing with Biblical &amp; Theo Studies Minor</t>
  </si>
  <si>
    <t>Nursing with Biology Minor</t>
  </si>
  <si>
    <t>Nursing with Communication Minor</t>
  </si>
  <si>
    <t>Nursing with Community Health Minor</t>
  </si>
  <si>
    <t>Nursing with Cross-Cultural Missions Minor</t>
  </si>
  <si>
    <t>Nursing with Family Studies Minor</t>
  </si>
  <si>
    <t>Nursing with French Minor</t>
  </si>
  <si>
    <t>Nursing with History Minor</t>
  </si>
  <si>
    <t>Nursing with Leadership Studies Minor</t>
  </si>
  <si>
    <t>Nursing with Modern World Language Minor</t>
  </si>
  <si>
    <t>Nursing with Philosophy Minor</t>
  </si>
  <si>
    <t>Nursing with Psychology Minor</t>
  </si>
  <si>
    <t>Nursing with Reconciliation Studies Minor</t>
  </si>
  <si>
    <t>Nursing with Spanish Minor</t>
  </si>
  <si>
    <t>Organizational Communication with Media Communication Minor</t>
  </si>
  <si>
    <t>Organizational Communication with Psychology Minor</t>
  </si>
  <si>
    <t>Philosophy with Art History Minor</t>
  </si>
  <si>
    <t>Philosophy with Art Minor</t>
  </si>
  <si>
    <t>Philosophy with Asian Studies Minor</t>
  </si>
  <si>
    <t>Philosophy with Biblical &amp; Theo Studies Minor</t>
  </si>
  <si>
    <t>Philosophy with Biblical Greek Minor</t>
  </si>
  <si>
    <t>Philosophy with Biology Minor</t>
  </si>
  <si>
    <t>Philosophy with Business Minor</t>
  </si>
  <si>
    <t>Philosophy with Chemistry Minor</t>
  </si>
  <si>
    <t>Philosophy with English Literature Minor</t>
  </si>
  <si>
    <t>Philosophy with Film Minor</t>
  </si>
  <si>
    <t>Philosophy with German Minor</t>
  </si>
  <si>
    <t>Philosophy with History Minor</t>
  </si>
  <si>
    <t>Philosophy with Mathematics Minor</t>
  </si>
  <si>
    <t>Philosophy with Media Communication Minor</t>
  </si>
  <si>
    <t>Philosophy with Modern World Language Minor</t>
  </si>
  <si>
    <t>Philosophy with Music Minor</t>
  </si>
  <si>
    <t>Philosophy with Political Science Minor</t>
  </si>
  <si>
    <t>Philosophy with Psychology Minor</t>
  </si>
  <si>
    <t>Philosophy with Reconciliation Studies Minor</t>
  </si>
  <si>
    <t>Philosophy with Religious Studies Minor</t>
  </si>
  <si>
    <t>Philosophy with Sacred Music Minor</t>
  </si>
  <si>
    <t>Philosophy with Sociocultural Studies Minor</t>
  </si>
  <si>
    <t>Philosophy with Studio Art Minor</t>
  </si>
  <si>
    <t>Philosophy with Theatre Arts Minor</t>
  </si>
  <si>
    <t>Physical Education with Athletic Coaching Minor</t>
  </si>
  <si>
    <t>Physical Education with Business Minor</t>
  </si>
  <si>
    <t>Physical Education with Health Education Minor</t>
  </si>
  <si>
    <t>Physical Education with Leadership Studies Minor</t>
  </si>
  <si>
    <t>Physical Education, K-12 with Athletic Coaching Minor</t>
  </si>
  <si>
    <t>Physical Education, K-12 with Business Minor</t>
  </si>
  <si>
    <t>Physical Education, K-12 with Develop. Adapt. PE Endorsement Minor</t>
  </si>
  <si>
    <t>Physical Education, K-12 with Health Education Minor</t>
  </si>
  <si>
    <t>Physical Education, K-12 with History Minor</t>
  </si>
  <si>
    <t>Physical Education, K-12 with Reconciliation Studies Minor</t>
  </si>
  <si>
    <t>Physics Ed, Gr 5-12 with Biblical &amp; Theo Studies Minor</t>
  </si>
  <si>
    <t>Physics Ed, Gr 5-12 with Mathematics Minor</t>
  </si>
  <si>
    <t>Physics, BA with Biology Minor</t>
  </si>
  <si>
    <t>Physics, BA with Business Minor</t>
  </si>
  <si>
    <t>Physics, BA with Leadership Studies Minor</t>
  </si>
  <si>
    <t>Physics, BA with Management Info Systems Minor</t>
  </si>
  <si>
    <t>Physics, BA with Mathematics Minor</t>
  </si>
  <si>
    <t>Physics, BA with Modern World Language Minor</t>
  </si>
  <si>
    <t>Physics, BA with Spanish Minor</t>
  </si>
  <si>
    <t>Physics, BS with Biblical &amp; Theo Studies Minor</t>
  </si>
  <si>
    <t>Physics, BS with Business Minor</t>
  </si>
  <si>
    <t>Physics, BS with Chemistry Minor</t>
  </si>
  <si>
    <t>Physics, BS with Computer Science Minor</t>
  </si>
  <si>
    <t>Physics, BS with French Minor</t>
  </si>
  <si>
    <t>Physics, BS with Mathematics Minor</t>
  </si>
  <si>
    <t>Physics, BS with Music Minor</t>
  </si>
  <si>
    <t>Physics, BS with Philosophy Minor</t>
  </si>
  <si>
    <t>Physics, BS with Spanish Minor</t>
  </si>
  <si>
    <t>Political Science with Art Minor</t>
  </si>
  <si>
    <t>Political Science with Biblical &amp; Theo Studies Minor</t>
  </si>
  <si>
    <t>Political Science with Biology Minor</t>
  </si>
  <si>
    <t>Political Science with Business Minor</t>
  </si>
  <si>
    <t>Political Science with Communication Minor</t>
  </si>
  <si>
    <t>Political Science with Economics Minor</t>
  </si>
  <si>
    <t>Political Science with English Literature Minor</t>
  </si>
  <si>
    <t>Political Science with History Minor</t>
  </si>
  <si>
    <t>Political Science with Journalism Minor</t>
  </si>
  <si>
    <t>Political Science with Leadership Studies Minor</t>
  </si>
  <si>
    <t>Political Science with Modern World Language Minor</t>
  </si>
  <si>
    <t>Political Science with Philosophy Minor</t>
  </si>
  <si>
    <t>Political Science with Reconciliation Studies Minor</t>
  </si>
  <si>
    <t>Political Science with Spanish Minor</t>
  </si>
  <si>
    <t>Political Science with TESOL Minor</t>
  </si>
  <si>
    <t>Political Science with Theatre Arts Minor</t>
  </si>
  <si>
    <t>Psychology with Art History Minor</t>
  </si>
  <si>
    <t>Psychology with Art Minor</t>
  </si>
  <si>
    <t>Psychology with Athletic Coaching Minor</t>
  </si>
  <si>
    <t>Psychology with Biblical &amp; Theo Studies Minor</t>
  </si>
  <si>
    <t>Psychology with Biblical Greek Minor</t>
  </si>
  <si>
    <t>Psychology with Biology Minor</t>
  </si>
  <si>
    <t>Psychology with Business Minor</t>
  </si>
  <si>
    <t>Psychology with Chemistry Minor</t>
  </si>
  <si>
    <t>Psychology with Communication Minor</t>
  </si>
  <si>
    <t>Psychology with Communication Studies Minor</t>
  </si>
  <si>
    <t>Psychology with Cross-Cultural Missions Minor</t>
  </si>
  <si>
    <t>Psychology with English Literature Minor</t>
  </si>
  <si>
    <t>Psychology with Entrepreneurship Minor</t>
  </si>
  <si>
    <t>Psychology with Family Studies Minor</t>
  </si>
  <si>
    <t>Psychology with German Minor</t>
  </si>
  <si>
    <t>Psychology with History Minor</t>
  </si>
  <si>
    <t>Psychology with Leadership Studies Minor</t>
  </si>
  <si>
    <t>Psychology with Linguistics Minor</t>
  </si>
  <si>
    <t>Psychology with Mathematics Minor</t>
  </si>
  <si>
    <t>Psychology with Media Communication Minor</t>
  </si>
  <si>
    <t>Psychology with Modern World Language Minor</t>
  </si>
  <si>
    <t>Psychology with Music Minor</t>
  </si>
  <si>
    <t>Psychology with Philosophy Minor</t>
  </si>
  <si>
    <t>Psychology with Political Science Minor</t>
  </si>
  <si>
    <t>Psychology with Reconciliation Studies Minor</t>
  </si>
  <si>
    <t>Psychology with Small Business Management Minor</t>
  </si>
  <si>
    <t>Psychology with Social Welfare Studies Minor</t>
  </si>
  <si>
    <t>Psychology with Sociocultural Studies Minor</t>
  </si>
  <si>
    <t>Psychology with Spanish Minor</t>
  </si>
  <si>
    <t>Psychology with Theatre Arts Minor</t>
  </si>
  <si>
    <t>Psychology with Writing Minor</t>
  </si>
  <si>
    <t>Reconciliation Studies with Art Minor</t>
  </si>
  <si>
    <t>Reconciliation Studies with Biblical &amp; Theo Studies Minor</t>
  </si>
  <si>
    <t>Reconciliation Studies with Biblical Languages Minor</t>
  </si>
  <si>
    <t>Reconciliation Studies with Business Minor</t>
  </si>
  <si>
    <t>Reconciliation Studies with Creative Writing Minor</t>
  </si>
  <si>
    <t>Reconciliation Studies with Cross-Cultural Missions Minor</t>
  </si>
  <si>
    <t>Reconciliation Studies with Family Studies Minor</t>
  </si>
  <si>
    <t>Reconciliation Studies with Gender Studies Minor</t>
  </si>
  <si>
    <t>Reconciliation Studies with History Minor</t>
  </si>
  <si>
    <t>Reconciliation Studies with Leadership Studies Minor</t>
  </si>
  <si>
    <t>Reconciliation Studies with Mathematics Minor</t>
  </si>
  <si>
    <t>Reconciliation Studies with Philosophy Minor</t>
  </si>
  <si>
    <t>Reconciliation Studies with Physics Minor</t>
  </si>
  <si>
    <t>Reconciliation Studies with Political Science Minor</t>
  </si>
  <si>
    <t>Reconciliation Studies with Psychology Minor</t>
  </si>
  <si>
    <t>Reconciliation Studies with Religious Studies Minor</t>
  </si>
  <si>
    <t>Reconciliation Studies with Social Welfare Studies Minor</t>
  </si>
  <si>
    <t>Reconciliation Studies with Sociocultural Studies Minor</t>
  </si>
  <si>
    <t>Reconciliation Studies with Spanish Minor</t>
  </si>
  <si>
    <t>Reconciliation Studies with Studio Art Minor</t>
  </si>
  <si>
    <t>Reconciliation Studies with TESOL Minor</t>
  </si>
  <si>
    <t>Reconciliation Studies with Theatre Arts Minor</t>
  </si>
  <si>
    <t>Sacred Music with Writing Minor</t>
  </si>
  <si>
    <t>Social Studies, Gr 5-12 with Business Minor</t>
  </si>
  <si>
    <t>Social Studies, Gr 5-12 with Economics Minor</t>
  </si>
  <si>
    <t>Social Studies, Gr 5-12 with History Minor</t>
  </si>
  <si>
    <t>Social Studies, Gr 5-12 with Leadership Studies Minor</t>
  </si>
  <si>
    <t>Social Studies, Gr 5-12 with Political Science Minor</t>
  </si>
  <si>
    <t>Social Studies, Gr 5-12 with Psychology Minor</t>
  </si>
  <si>
    <t>Social Studies, Gr 5-12 with Spanish Minor</t>
  </si>
  <si>
    <t>Social Work with Art History Minor</t>
  </si>
  <si>
    <t>Social Work with Art Minor</t>
  </si>
  <si>
    <t>Social Work with Biblical &amp; Theo Studies Minor</t>
  </si>
  <si>
    <t>Social Work with Business Minor</t>
  </si>
  <si>
    <t>Social Work with English Literature Minor</t>
  </si>
  <si>
    <t>Social Work with Family Studies Minor</t>
  </si>
  <si>
    <t>Social Work with History Minor</t>
  </si>
  <si>
    <t>Social Work with Modern World Language Minor</t>
  </si>
  <si>
    <t>Social Work with Political Science Minor</t>
  </si>
  <si>
    <t>Social Work with Psychology Minor</t>
  </si>
  <si>
    <t>Social Work with Reconciliation Studies Minor</t>
  </si>
  <si>
    <t>Social Work with Religious Studies Minor</t>
  </si>
  <si>
    <t>Social Work with Social Welfare Studies Minor</t>
  </si>
  <si>
    <t>Social Work with Sociocultural Studies Minor</t>
  </si>
  <si>
    <t>Social Work with Spanish Minor</t>
  </si>
  <si>
    <t>Social Work with Studio Art Minor</t>
  </si>
  <si>
    <t>Sociocultural Studies with Art Minor</t>
  </si>
  <si>
    <t>Sociocultural Studies with Biblical &amp; Theo Studies Minor</t>
  </si>
  <si>
    <t>Sociocultural Studies with Biology Minor</t>
  </si>
  <si>
    <t>Sociocultural Studies with Business Minor</t>
  </si>
  <si>
    <t>Sociocultural Studies with Chemistry Minor</t>
  </si>
  <si>
    <t>Sociocultural Studies with Communication Studies Minor</t>
  </si>
  <si>
    <t>Sociocultural Studies with Cross-Cultural Missions Minor</t>
  </si>
  <si>
    <t>Sociocultural Studies with Film Minor</t>
  </si>
  <si>
    <t>Sociocultural Studies with History Minor</t>
  </si>
  <si>
    <t>Sociocultural Studies with Leadership Studies Minor</t>
  </si>
  <si>
    <t>Sociocultural Studies with Modern World Language Minor</t>
  </si>
  <si>
    <t>Sociocultural Studies with Philosophy Minor</t>
  </si>
  <si>
    <t>Sociocultural Studies with Political Science Minor</t>
  </si>
  <si>
    <t>Sociocultural Studies with Psychology Minor</t>
  </si>
  <si>
    <t>Sociocultural Studies with Reconciliation Studies Minor</t>
  </si>
  <si>
    <t>Sociocultural Studies with Religious Studies Minor</t>
  </si>
  <si>
    <t>Sociocultural Studies with Small Business Management Minor</t>
  </si>
  <si>
    <t>Sociocultural Studies with Spanish Minor</t>
  </si>
  <si>
    <t>Sociocultural Studies with TESOL Minor</t>
  </si>
  <si>
    <t>Spanish with Art History Minor</t>
  </si>
  <si>
    <t>Spanish with Biblical &amp; Theo Studies Minor</t>
  </si>
  <si>
    <t>Spanish with Biology Minor</t>
  </si>
  <si>
    <t>Spanish with Business Minor</t>
  </si>
  <si>
    <t>Spanish with Chemistry Minor</t>
  </si>
  <si>
    <t>Spanish with Communication Minor</t>
  </si>
  <si>
    <t>Spanish with Cross-Cultural Missions Minor</t>
  </si>
  <si>
    <t>Spanish with Educ Science 5-8 Minor</t>
  </si>
  <si>
    <t>Spanish with English Literature Minor</t>
  </si>
  <si>
    <t>Spanish with French Minor</t>
  </si>
  <si>
    <t>Spanish with History Minor</t>
  </si>
  <si>
    <t>Spanish with Leadership Studies Minor</t>
  </si>
  <si>
    <t>Spanish with Management Info Systems Minor</t>
  </si>
  <si>
    <t>Spanish with Modern World Language Minor</t>
  </si>
  <si>
    <t>Spanish with Philosophy Minor</t>
  </si>
  <si>
    <t>Spanish with Physics Minor</t>
  </si>
  <si>
    <t>Spanish with Political Science Minor</t>
  </si>
  <si>
    <t>Spanish with Psychology Minor</t>
  </si>
  <si>
    <t>Spanish with Reconciliation Studies Minor</t>
  </si>
  <si>
    <t>Spanish with Sociocultural Studies Minor</t>
  </si>
  <si>
    <t>Spanish with TESOL Minor</t>
  </si>
  <si>
    <t>Spanish Ed, Gr K-12 with Communication Minor</t>
  </si>
  <si>
    <t>Spanish Ed, Gr K-12 with English Literature Minor</t>
  </si>
  <si>
    <t>Spanish Ed, Gr K-12 with History Minor</t>
  </si>
  <si>
    <t>Spanish Ed, Gr K-12 with Modern World Language Minor</t>
  </si>
  <si>
    <t>Spanish Ed, Gr K-12 with Spanish Minor</t>
  </si>
  <si>
    <t>Spanish Ed, Gr K-12 with TESOL Minor</t>
  </si>
  <si>
    <t>Teaching Eng/Second Lang K-12 with French Minor</t>
  </si>
  <si>
    <t>Teaching Eng/Second Lang K-12 with German Minor</t>
  </si>
  <si>
    <t>Teaching Eng/Second Lang K-12 with History Minor</t>
  </si>
  <si>
    <t>Teaching Eng/Second Lang K-12 with Modern World Language Minor</t>
  </si>
  <si>
    <t>Teaching Eng/Second Lang K-12 with Philosophy Minor</t>
  </si>
  <si>
    <t>Teaching Eng/Second Lang K-12 with Reconciliation Studies Minor</t>
  </si>
  <si>
    <t>Teaching Eng/Second Lang K-12 with Sociocultural Studies Minor</t>
  </si>
  <si>
    <t>Teaching Eng/Second Lang K-12 with Spanish Minor</t>
  </si>
  <si>
    <t>Teaching English/Foreign Lang with Cross-Cultural Missions Minor</t>
  </si>
  <si>
    <t>Teaching English/Foreign Lang with French Minor</t>
  </si>
  <si>
    <t>Teaching English/Foreign Lang with German Minor</t>
  </si>
  <si>
    <t>Teaching English/Foreign Lang with Modern World Language Minor</t>
  </si>
  <si>
    <t>Teaching English/Foreign Lang with Sociocultural Studies Minor</t>
  </si>
  <si>
    <t>Teaching English/Foreign Lang with Spanish Minor</t>
  </si>
  <si>
    <t>Teaching English/Foreign Lang with TESOL Minor</t>
  </si>
  <si>
    <t>Theatre Arts with Art History Minor</t>
  </si>
  <si>
    <t>Theatre Arts with Art Minor</t>
  </si>
  <si>
    <t>Theatre Arts with Computer Science Minor</t>
  </si>
  <si>
    <t>Theatre Arts with English Literature Minor</t>
  </si>
  <si>
    <t>Theatre Arts with French Minor</t>
  </si>
  <si>
    <t>Theatre Arts with History Minor</t>
  </si>
  <si>
    <t>Theatre Arts with Media Communication Minor</t>
  </si>
  <si>
    <t>Third World Studies with Biblical &amp; Theo Studies Minor</t>
  </si>
  <si>
    <t>Third World Studies with Classics Minor</t>
  </si>
  <si>
    <t>Third World Studies with Cross-Cultural Missions Minor</t>
  </si>
  <si>
    <t>Third World Studies with Leadership Studies Minor</t>
  </si>
  <si>
    <t>Third World Studies with Modern World Language Minor</t>
  </si>
  <si>
    <t>Third World Studies with Political Science Minor</t>
  </si>
  <si>
    <t>Third World Studies with Spanish Minor</t>
  </si>
  <si>
    <t>Writing with Biblical &amp; Theo Studies Minor</t>
  </si>
  <si>
    <t>Writing with English Literature Minor</t>
  </si>
  <si>
    <t>Writing with Film Minor</t>
  </si>
  <si>
    <t>Writing with History Minor</t>
  </si>
  <si>
    <t>Writing with Music Minor</t>
  </si>
  <si>
    <t>Writing with Philosophy Minor</t>
  </si>
  <si>
    <t>Writing with Psychology Minor</t>
  </si>
  <si>
    <t>Writing with Social Welfare Studies Minor</t>
  </si>
  <si>
    <t>Writing with Spanish Minor</t>
  </si>
  <si>
    <t>Writing with Theatre Arts Minor</t>
  </si>
  <si>
    <t>Youth Ministry with Art Minor</t>
  </si>
  <si>
    <t>Youth Ministry with Biblical &amp; Theo Studies Minor</t>
  </si>
  <si>
    <t>Youth Ministry with Biblical Greek Minor</t>
  </si>
  <si>
    <t>Youth Ministry with Business Minor</t>
  </si>
  <si>
    <t>Youth Ministry with Chemistry Minor</t>
  </si>
  <si>
    <t>Youth Ministry with Communication Minor</t>
  </si>
  <si>
    <t>Youth Ministry with Cross-Cultural Missions Minor</t>
  </si>
  <si>
    <t>Youth Ministry with Family Studies Minor</t>
  </si>
  <si>
    <t>Youth Ministry with Leadership Studies Minor</t>
  </si>
  <si>
    <t>Youth Ministry with Music Minor</t>
  </si>
  <si>
    <t>Youth Ministry with Philosophy Minor</t>
  </si>
  <si>
    <t>Youth Ministry with Psychology Minor</t>
  </si>
  <si>
    <t>Youth Ministry with Reconciliation Studies Minor</t>
  </si>
  <si>
    <t>Youth Ministry with Sacred Music Minor</t>
  </si>
  <si>
    <t>Youth Ministry with Sociocultural Studies Minor</t>
  </si>
  <si>
    <t>Youth Ministry with Studio Art Minor</t>
  </si>
  <si>
    <t>Youth Ministry with Theatre Arts Minor</t>
  </si>
  <si>
    <t>Total Students who graduated with this Major</t>
  </si>
  <si>
    <t>Of students with this major, how many had this minor also?</t>
  </si>
  <si>
    <t>Percent of Students in this major who also had this minor</t>
  </si>
  <si>
    <t>Note: Students with more than one major or minor are counted multiple times (i.e. a student with 2 majors and 2 minors is represented 4 times below, once for each major/minor combination).</t>
  </si>
  <si>
    <t>2015-16</t>
  </si>
  <si>
    <t>Computer Science Software Project Management</t>
  </si>
  <si>
    <t>Develop. Adapt. PE Endorsement</t>
  </si>
  <si>
    <t>Educ Comm Arts/Lit 5-8</t>
  </si>
  <si>
    <t>Educ Science 5-8</t>
  </si>
  <si>
    <t>Educ Social Studies 5-8</t>
  </si>
  <si>
    <t>Educ Spanish 5-8</t>
  </si>
  <si>
    <t>Gender Studies</t>
  </si>
  <si>
    <t>Graphic Design</t>
  </si>
  <si>
    <t>Media Production</t>
  </si>
  <si>
    <t>Natural Science</t>
  </si>
  <si>
    <t>Preprimary Age 3-5, El Ed</t>
  </si>
  <si>
    <t>STEM</t>
  </si>
  <si>
    <t>Comp Sci Software Project Mgmt</t>
  </si>
  <si>
    <t>STEM Minor</t>
  </si>
  <si>
    <t>Preprimary Age 3-5, El Ed Minor</t>
  </si>
  <si>
    <t>Social Studies, Gr 5-12 Minor</t>
  </si>
  <si>
    <t>Natural Science Minor</t>
  </si>
  <si>
    <t>Media Production Minor</t>
  </si>
  <si>
    <t>AA Degree with No Minor</t>
  </si>
  <si>
    <t>Accounting and Finance with English Literature Minor</t>
  </si>
  <si>
    <t>Accounting and Finance with No Minor</t>
  </si>
  <si>
    <t>Accounting and Finance with Spanish Minor</t>
  </si>
  <si>
    <t>Applied Perform. Bmus with No Minor</t>
  </si>
  <si>
    <t>Applied Physics with Business Minor</t>
  </si>
  <si>
    <t>Applied Physics with Chemistry Minor</t>
  </si>
  <si>
    <t>Applied Physics with No Minor</t>
  </si>
  <si>
    <t>Art with No Minor</t>
  </si>
  <si>
    <t>Art Education, Grades K-12 with No Minor</t>
  </si>
  <si>
    <t>Art, BFA with Graphic Design Minor</t>
  </si>
  <si>
    <t>Art, BFA with No Minor</t>
  </si>
  <si>
    <t>Art, BFA with Psychology Minor</t>
  </si>
  <si>
    <t>Athletic Training with History Minor</t>
  </si>
  <si>
    <t>Athletic Training with No Minor</t>
  </si>
  <si>
    <t>Biblical &amp; Theo Studies with No Minor</t>
  </si>
  <si>
    <t>Biochem/MolecBio BS with No Minor</t>
  </si>
  <si>
    <t>Biokinetics with Cross-Cultural Missions Minor</t>
  </si>
  <si>
    <t>Biokinetics with No Minor</t>
  </si>
  <si>
    <t>Biokinetics with Reconciliation Studies Minor</t>
  </si>
  <si>
    <t>Biokinetics with Spanish Minor</t>
  </si>
  <si>
    <t>Biology, BA with No Minor</t>
  </si>
  <si>
    <t>Biology, BS with Music Minor</t>
  </si>
  <si>
    <t>Biology, BS with No Minor</t>
  </si>
  <si>
    <t>Business with Graphic Design Minor</t>
  </si>
  <si>
    <t>Business with Music Minor</t>
  </si>
  <si>
    <t>Business with No Minor</t>
  </si>
  <si>
    <t>Business with Theatre Arts Minor</t>
  </si>
  <si>
    <t>Business &amp; Political Science with French Minor</t>
  </si>
  <si>
    <t>Business &amp; Political Science with No Minor</t>
  </si>
  <si>
    <t>Business Education with No Minor</t>
  </si>
  <si>
    <t>Chemistry Ed, Gr 5-12 with No Minor</t>
  </si>
  <si>
    <t>Chemistry, BA with No Minor</t>
  </si>
  <si>
    <t>Chemistry, BA with Philosophy Minor</t>
  </si>
  <si>
    <t>Chemistry, BS with No Minor</t>
  </si>
  <si>
    <t>CommArts/Lit Ed 5-12 with No Minor</t>
  </si>
  <si>
    <t>Communication Studies with Biblical Languages Minor</t>
  </si>
  <si>
    <t>Communication Studies with Gender Studies Minor</t>
  </si>
  <si>
    <t>Communication Studies with Graphic Design Minor</t>
  </si>
  <si>
    <t>Communication Studies with Mathematics Minor</t>
  </si>
  <si>
    <t>Communication Studies with No Minor</t>
  </si>
  <si>
    <t>Community Health with No Minor</t>
  </si>
  <si>
    <t>Comp Sci Software Project Mgmt with Business Minor</t>
  </si>
  <si>
    <t>Computer Science, BA with No Minor</t>
  </si>
  <si>
    <t>Computer Science, BS with No Minor</t>
  </si>
  <si>
    <t>Cultural Studies with No Minor</t>
  </si>
  <si>
    <t>Economics with No Minor</t>
  </si>
  <si>
    <t>Economics &amp; Finance with No Minor</t>
  </si>
  <si>
    <t>Elementary Education with No Minor</t>
  </si>
  <si>
    <t>Elementary Education with STEM Minor</t>
  </si>
  <si>
    <t>Elementary Education K-6 with Leadership Studies Minor</t>
  </si>
  <si>
    <t>Elementary Education K-6 with No Minor</t>
  </si>
  <si>
    <t>Elementary Education K-6 with Preprimary Age 3-5, El Ed Minor</t>
  </si>
  <si>
    <t>Elementary Education K-6 with Social Studies, Gr 5-12 Minor</t>
  </si>
  <si>
    <t>Elementary Education K-6 with STEM Minor</t>
  </si>
  <si>
    <t>Engineering with No Minor</t>
  </si>
  <si>
    <t>Engineering Science with No Minor</t>
  </si>
  <si>
    <t>English Lit &amp; Writing with Gender Studies Minor</t>
  </si>
  <si>
    <t>English Lit &amp; Writing with No Minor</t>
  </si>
  <si>
    <t>English Lit &amp; Writing with Studio Art Minor</t>
  </si>
  <si>
    <t>English Literature with No Minor</t>
  </si>
  <si>
    <t>Environmental Science with Journalism Minor</t>
  </si>
  <si>
    <t>Environmental Science with No Minor</t>
  </si>
  <si>
    <t>Environmental Studies with Music Minor</t>
  </si>
  <si>
    <t>Environmental Studies with No Minor</t>
  </si>
  <si>
    <t>Environmental Studies with TESOL Minor</t>
  </si>
  <si>
    <t>Exercise Science with No Minor</t>
  </si>
  <si>
    <t>French with No Minor</t>
  </si>
  <si>
    <t>French Ed, Grades K-12 with No Minor</t>
  </si>
  <si>
    <t>Health Educ, Gr 5-12 with No Minor</t>
  </si>
  <si>
    <t>Health Educ, K-12 with No Minor</t>
  </si>
  <si>
    <t>History with No Minor</t>
  </si>
  <si>
    <t>Individualized Major with Management Info Systems Minor</t>
  </si>
  <si>
    <t>Individualized Major with No Minor</t>
  </si>
  <si>
    <t>International Relations with Communication Studies Minor</t>
  </si>
  <si>
    <t>International Relations with No Minor</t>
  </si>
  <si>
    <t>Journalism with Biblical &amp; Theo Studies Minor</t>
  </si>
  <si>
    <t>Journalism with Communication Studies Minor</t>
  </si>
  <si>
    <t>Journalism with Graphic Design Minor</t>
  </si>
  <si>
    <t>Journalism with No Minor</t>
  </si>
  <si>
    <t>Life Sci Ed, Gr 5-12 with Educ Science 5-8 Minor</t>
  </si>
  <si>
    <t>Life Sci Ed, Gr 5-12 with No Minor</t>
  </si>
  <si>
    <t>Linguistics with No Minor</t>
  </si>
  <si>
    <t>Linguistics with Spanish Minor</t>
  </si>
  <si>
    <t>Math Ed, Grades 5-12 with No Minor</t>
  </si>
  <si>
    <t>Mathematics with History Minor</t>
  </si>
  <si>
    <t>Mathematics with Management Info Systems Minor</t>
  </si>
  <si>
    <t>Mathematics with No Minor</t>
  </si>
  <si>
    <t>Media Communication with No Minor</t>
  </si>
  <si>
    <t>Media Production with Business Minor</t>
  </si>
  <si>
    <t>Missional Ministries with Communication Studies Minor</t>
  </si>
  <si>
    <t>Missional Ministries with No Minor</t>
  </si>
  <si>
    <t>Music with No Minor</t>
  </si>
  <si>
    <t>Music Educ, Gr. K-12 with No Minor</t>
  </si>
  <si>
    <t>Musical Studies with No Minor</t>
  </si>
  <si>
    <t>Nursing with Natural Science Minor</t>
  </si>
  <si>
    <t>Nursing with No Minor</t>
  </si>
  <si>
    <t>Organizational Communication with Leadership Studies Minor</t>
  </si>
  <si>
    <t>Organizational Communication with Media Production Minor</t>
  </si>
  <si>
    <t>Organizational Communication with No Minor</t>
  </si>
  <si>
    <t>Philosophy with No Minor</t>
  </si>
  <si>
    <t>Physical Education with No Minor</t>
  </si>
  <si>
    <t>Physical Education, K-12 with No Minor</t>
  </si>
  <si>
    <t>Physics Ed, Gr 5-12 with No Minor</t>
  </si>
  <si>
    <t>Physics, BA with No Minor</t>
  </si>
  <si>
    <t>Physics, BS with Cross-Cultural Missions Minor</t>
  </si>
  <si>
    <t>Physics, BS with No Minor</t>
  </si>
  <si>
    <t>Political Science with Communication Studies Minor</t>
  </si>
  <si>
    <t>Political Science with No Minor</t>
  </si>
  <si>
    <t>Political Science with Psychology Minor</t>
  </si>
  <si>
    <t>Psychology with No Minor</t>
  </si>
  <si>
    <t>Reconciliation Studies with Communication Studies Minor</t>
  </si>
  <si>
    <t>Reconciliation Studies with No Minor</t>
  </si>
  <si>
    <t>Sacred Music with No Minor</t>
  </si>
  <si>
    <t>Social Studies, Gr 5-12 with No Minor</t>
  </si>
  <si>
    <t>Social Work with No Minor</t>
  </si>
  <si>
    <t>Sociocultural Studies with No Minor</t>
  </si>
  <si>
    <t>Spanish with No Minor</t>
  </si>
  <si>
    <t>Spanish Ed, Gr K-12 with No Minor</t>
  </si>
  <si>
    <t>Teaching Eng/Second Lang K-12 with No Minor</t>
  </si>
  <si>
    <t>Teaching English/Foreign Lang with No Minor</t>
  </si>
  <si>
    <t>Theatre Arts with No Minor</t>
  </si>
  <si>
    <t>Third World Studies with No Minor</t>
  </si>
  <si>
    <t>Writing with No Minor</t>
  </si>
  <si>
    <t>Youth Ministry with Athletic Coaching Minor</t>
  </si>
  <si>
    <t>Youth Ministry with Communication Studies Minor</t>
  </si>
  <si>
    <t>Youth Ministry with No Minor</t>
  </si>
  <si>
    <t>2016-17</t>
  </si>
  <si>
    <t>Engineering Science / Engineering</t>
  </si>
  <si>
    <t>Accounting and Finance with Business Minor</t>
  </si>
  <si>
    <t>Accounting and Finance with Psychology Minor</t>
  </si>
  <si>
    <t>Art, BFA with Gender Studies Minor</t>
  </si>
  <si>
    <t>Biochem/MolecBio BS with Psychology Minor</t>
  </si>
  <si>
    <t>Biochem/MolecBio BS with Studio Art Minor</t>
  </si>
  <si>
    <t>Business with Film Minor</t>
  </si>
  <si>
    <t>Computer Science, BA with Art History Minor</t>
  </si>
  <si>
    <t>Computer Science, BA with Communication Studies Minor</t>
  </si>
  <si>
    <t>Elementary Education with Educ Comm Arts/Lit 5-8 Minor</t>
  </si>
  <si>
    <t>Elementary Education K-6 with French Minor</t>
  </si>
  <si>
    <t>English Lit &amp; Writing with Theatre Arts Minor</t>
  </si>
  <si>
    <t>Environmental Science with English Literature Minor</t>
  </si>
  <si>
    <t>Graphic Design with Business Minor</t>
  </si>
  <si>
    <t>Graphic Design with Media Communication Minor</t>
  </si>
  <si>
    <t>Graphic Design with No Minor</t>
  </si>
  <si>
    <t>Graphic Design with Studio Art Minor</t>
  </si>
  <si>
    <t>History with Asian Studies Minor</t>
  </si>
  <si>
    <t>Linguistics with Community Health Minor</t>
  </si>
  <si>
    <t>Math Ed, Grades 5-12 with Computer Science Minor</t>
  </si>
  <si>
    <t>Media Production with Graphic Design Minor</t>
  </si>
  <si>
    <t>Media Production with No Minor</t>
  </si>
  <si>
    <t>Media Production with Physics Minor</t>
  </si>
  <si>
    <t>Missional Ministries with Reconciliation Studies Minor</t>
  </si>
  <si>
    <t>Music with Mathematics Minor</t>
  </si>
  <si>
    <t>Nursing with Business Minor</t>
  </si>
  <si>
    <t>Nursing with Journalism Minor</t>
  </si>
  <si>
    <t>Organizational Communication with Business Minor</t>
  </si>
  <si>
    <t>Organizational Communication with Spanish Minor</t>
  </si>
  <si>
    <t>Physics, BS with Biology Minor</t>
  </si>
  <si>
    <t>Psychology with TESOL Minor</t>
  </si>
  <si>
    <t>Social Work with Leadership Studies Minor</t>
  </si>
  <si>
    <t>Spanish Ed, Gr K-12 with Business Minor</t>
  </si>
  <si>
    <t>Teaching Eng/Second Lang K-12 with Biblical &amp; Theo Studies Minor</t>
  </si>
  <si>
    <t>Theatre Arts with Studio Art Minor</t>
  </si>
  <si>
    <t>2017-18</t>
  </si>
  <si>
    <t>Independent Filmmaking</t>
  </si>
  <si>
    <t>Applied Physics with Leadership Studies Minor</t>
  </si>
  <si>
    <t>Biblical &amp; Theo Studies with Gender Studies Minor</t>
  </si>
  <si>
    <t>Biochem/MolecBio BS with Spanish Minor</t>
  </si>
  <si>
    <t>Business with English Literature Minor</t>
  </si>
  <si>
    <t>CommArts/Lit Ed 5-12 with Music Minor</t>
  </si>
  <si>
    <t>Communication Studies with Media Production Minor</t>
  </si>
  <si>
    <t>Computer Science, BA with Graphic Design Minor</t>
  </si>
  <si>
    <t>Computer Science, BA with Physics Minor</t>
  </si>
  <si>
    <t>Computer Science, BS with English Literature Minor</t>
  </si>
  <si>
    <t>Economics &amp; Finance with Communication Studies Minor</t>
  </si>
  <si>
    <t>Elementary Education K-6 with Graphic Design Minor</t>
  </si>
  <si>
    <t>Elementary Education K-6 with Reconciliation Studies Minor</t>
  </si>
  <si>
    <t>English Lit &amp; Writing with Communication Studies Minor</t>
  </si>
  <si>
    <t>Graphic Design with English Literature Minor</t>
  </si>
  <si>
    <t>History with Gender Studies Minor</t>
  </si>
  <si>
    <t>Independent Filmmaking with Business Minor</t>
  </si>
  <si>
    <t>Independent Filmmaking with Film Minor</t>
  </si>
  <si>
    <t>Individualized Major with Gender Studies Minor</t>
  </si>
  <si>
    <t>Journalism with Media Production Minor</t>
  </si>
  <si>
    <t>Journalism with Sociocultural Studies Minor</t>
  </si>
  <si>
    <t>Life Sci Ed, Gr 5-12 with Biology Minor</t>
  </si>
  <si>
    <t>Media Production with Communication Studies Minor</t>
  </si>
  <si>
    <t>Missional Ministries with Biblical Languages Minor</t>
  </si>
  <si>
    <t>Organizational Communication with Journalism Minor</t>
  </si>
  <si>
    <t>Biblical &amp; Theo Studies with Physical Education Minor</t>
  </si>
  <si>
    <t>Comp Sci Software Project Mgmt with No Minor</t>
  </si>
  <si>
    <t>Environmental Studies with Psychology Minor</t>
  </si>
  <si>
    <t>Graphic Design with Media Production Minor</t>
  </si>
  <si>
    <t>Psychology with Studio Art Minor</t>
  </si>
  <si>
    <t>2018-19</t>
  </si>
  <si>
    <t>Electrical Engineering</t>
  </si>
  <si>
    <t>Neuroscience</t>
  </si>
  <si>
    <t>Visual Arts Education K-12</t>
  </si>
  <si>
    <t>Sociology</t>
  </si>
  <si>
    <t>Accounting and Finance with Communication Studies Minor</t>
  </si>
  <si>
    <t>Biochem/MolecBio BS with Computer Science Minor</t>
  </si>
  <si>
    <t>Biokinetics with Biblical &amp; Theo Studies Minor</t>
  </si>
  <si>
    <t>Business &amp; Political Science with Philosophy Minor</t>
  </si>
  <si>
    <t>Community Health with Social Welfare Studies Minor</t>
  </si>
  <si>
    <t>Economics &amp; Finance with Political Science Minor</t>
  </si>
  <si>
    <t>Electrical Engineering with Mathematics Minor</t>
  </si>
  <si>
    <t>Electrical Engineering with No Minor</t>
  </si>
  <si>
    <t>Elementary Education K-6 with Business Minor</t>
  </si>
  <si>
    <t>Elementary Education K-6 with Creative Writing Minor</t>
  </si>
  <si>
    <t>Elementary Education K-6 with English Literature Minor</t>
  </si>
  <si>
    <t>Elementary Education K-6 with Journalism Minor</t>
  </si>
  <si>
    <t>Engineering with Physics Minor</t>
  </si>
  <si>
    <t>English Lit &amp; Writing with Graphic Design Minor</t>
  </si>
  <si>
    <t>English Literature with Communication Studies Minor</t>
  </si>
  <si>
    <t>Environmental Science with Asian Studies Minor</t>
  </si>
  <si>
    <t>Environmental Science with Biblical Greek Minor</t>
  </si>
  <si>
    <t>Environmental Science with Studio Art Minor</t>
  </si>
  <si>
    <t>Environmental Studies with Leadership Studies Minor</t>
  </si>
  <si>
    <t>Graphic Design with Spanish Minor</t>
  </si>
  <si>
    <t>History with Creative Writing Minor</t>
  </si>
  <si>
    <t>Independent Filmmaking with Graphic Design Minor</t>
  </si>
  <si>
    <t>Independent Filmmaking with Leadership Studies Minor</t>
  </si>
  <si>
    <t>Independent Filmmaking with Media Production Minor</t>
  </si>
  <si>
    <t>Independent Filmmaking with No Minor</t>
  </si>
  <si>
    <t>Math Ed, Grades 5-12 with Psychology Minor</t>
  </si>
  <si>
    <t>Neuroscience with Biology Minor</t>
  </si>
  <si>
    <t>Organizational Communication with Biblical &amp; Theo Studies Minor</t>
  </si>
  <si>
    <t>Physics, BA with Studio Art Minor</t>
  </si>
  <si>
    <t>Physics, BS with Asian Studies Minor</t>
  </si>
  <si>
    <t>Physics, BS with Political Science Minor</t>
  </si>
  <si>
    <t>Psychology with Gender Studies Minor</t>
  </si>
  <si>
    <t>Sociocultural Studies with Economics Minor</t>
  </si>
  <si>
    <t>Sociology with Reconciliation Studies Minor</t>
  </si>
  <si>
    <t>Teaching Eng/Second Lang K-12 with Psychology Minor</t>
  </si>
  <si>
    <t>2019-20</t>
  </si>
  <si>
    <t>Digital Humanities</t>
  </si>
  <si>
    <t>Mathematics and Data Science</t>
  </si>
  <si>
    <t>Science Educ 5-8: General Sci</t>
  </si>
  <si>
    <t>Science Education 9-12</t>
  </si>
  <si>
    <t>Speech Communication</t>
  </si>
  <si>
    <t>Digital Film/Video for Actors</t>
  </si>
  <si>
    <t>Sociology Minor</t>
  </si>
  <si>
    <t>Science Education 5-8: General Science</t>
  </si>
  <si>
    <t>Digital Film/Video for Actors Minor</t>
  </si>
  <si>
    <t>Accounting and Finance with Philosophy Minor</t>
  </si>
  <si>
    <t>Biology, BA with Political Science Minor</t>
  </si>
  <si>
    <t>Business with Community Health Minor</t>
  </si>
  <si>
    <t>Business with Media Production Minor</t>
  </si>
  <si>
    <t>Computer Science, BA with Biblical &amp; Theo Studies Minor</t>
  </si>
  <si>
    <t>Economics &amp; Finance with Biology Minor</t>
  </si>
  <si>
    <t>Elementary Education K-6 with Philosophy Minor</t>
  </si>
  <si>
    <t>English Lit &amp; Writing with Business Minor</t>
  </si>
  <si>
    <t>Graphic Design with History Minor</t>
  </si>
  <si>
    <t>Graphic Design with Journalism Minor</t>
  </si>
  <si>
    <t>International Relations with Journalism Minor</t>
  </si>
  <si>
    <t>Linguistics with Biblical &amp; Theo Studies Minor</t>
  </si>
  <si>
    <t>Mathematics with Spanish Minor</t>
  </si>
  <si>
    <t>Mathematics and Data Science with Computer Science Minor</t>
  </si>
  <si>
    <t>Media Production with Journalism Minor</t>
  </si>
  <si>
    <t>Missional Ministries with Psychology Minor</t>
  </si>
  <si>
    <t>Neuroscience with No Minor</t>
  </si>
  <si>
    <t>Neuroscience with Spanish Minor</t>
  </si>
  <si>
    <t>Organizational Communication with Graphic Design Minor</t>
  </si>
  <si>
    <t>Political Science with Sociology Minor</t>
  </si>
  <si>
    <t>Science Education 5-8: General Science with Music Minor</t>
  </si>
  <si>
    <t>Science Education 5-8: General Science with No Minor</t>
  </si>
  <si>
    <t>Science Education 9-12 with No Minor</t>
  </si>
  <si>
    <t>Sociology with No Minor</t>
  </si>
  <si>
    <t>Spanish with Linguistics Minor</t>
  </si>
  <si>
    <t>Speech Communication with Music Minor</t>
  </si>
  <si>
    <t>Teaching Eng/Second Lang K-12 with Asian Studies Minor</t>
  </si>
  <si>
    <t>Theatre Arts with Digital Film/Video for Actors Minor</t>
  </si>
  <si>
    <t>Theatre Arts with Leadership Studies Minor</t>
  </si>
  <si>
    <t>2020-21</t>
  </si>
  <si>
    <t>Computer Engineering</t>
  </si>
  <si>
    <t>Special Education</t>
  </si>
  <si>
    <t>Major Description</t>
  </si>
  <si>
    <t>Minor Description</t>
  </si>
  <si>
    <t>Art Education, Grades K-12 with Studio Art Minor</t>
  </si>
  <si>
    <t>Art, BFA with TESOL Minor</t>
  </si>
  <si>
    <t>Biology, BA with Graphic Design Minor</t>
  </si>
  <si>
    <t>Biology, BA with Sociocultural Studies Minor</t>
  </si>
  <si>
    <t>Community Health with Political Science Minor</t>
  </si>
  <si>
    <t>Community Health with Reconciliation Studies Minor</t>
  </si>
  <si>
    <t>Computer Engineering with No Minor</t>
  </si>
  <si>
    <t>Computer Science, BA with History Minor</t>
  </si>
  <si>
    <t>Elementary Education K-6 with Communication Studies Minor</t>
  </si>
  <si>
    <t>Graphic Design with Art History Minor</t>
  </si>
  <si>
    <t>International Relations with Religious Studies Minor</t>
  </si>
  <si>
    <t>International Relations with Studio Art Minor</t>
  </si>
  <si>
    <t>Journalism with Creative Writing Minor</t>
  </si>
  <si>
    <t>Journalism with Mathematics Minor</t>
  </si>
  <si>
    <t>Mathematics and Data Science with Business Minor</t>
  </si>
  <si>
    <t>Mathematics and Data Science with No Minor</t>
  </si>
  <si>
    <t>Missional Ministries with Biblical Greek Minor</t>
  </si>
  <si>
    <t>Music with Biology Minor</t>
  </si>
  <si>
    <t>Political Science with Classics Minor</t>
  </si>
  <si>
    <t>Political Science with Media Production Minor</t>
  </si>
  <si>
    <t>Political Science with Music Minor</t>
  </si>
  <si>
    <t>Reconciliation Studies with Sociology Minor</t>
  </si>
  <si>
    <t>Science Education 5-8: General Science with STEM Minor</t>
  </si>
  <si>
    <t>Special Education with No Minor</t>
  </si>
  <si>
    <t>Teaching English/Foreign Lang with Economics Minor</t>
  </si>
  <si>
    <t>Theatre Arts with Business Minor</t>
  </si>
  <si>
    <t>Theatre Arts with Mathematics Minor</t>
  </si>
  <si>
    <t>2021-22</t>
  </si>
  <si>
    <t>Biokinetics-Exercise Science</t>
  </si>
  <si>
    <t>Mechanical Engineering</t>
  </si>
  <si>
    <t>Accounting and Finance with Music Minor</t>
  </si>
  <si>
    <t>Applied Perform. Bmus with Philosophy Minor</t>
  </si>
  <si>
    <t>Art Education, Grades K-12 with Graphic Design Minor</t>
  </si>
  <si>
    <t>Art, BFA with Biology Minor</t>
  </si>
  <si>
    <t>Art, BFA with Philosophy Minor</t>
  </si>
  <si>
    <t>Biokinetics-Exercise Science with No Minor</t>
  </si>
  <si>
    <t>Biokinetics-Exercise Science with Psychology Minor</t>
  </si>
  <si>
    <t>Biology, BA with Community Health Minor</t>
  </si>
  <si>
    <t>Biology, BA with Studio Art Minor</t>
  </si>
  <si>
    <t>Biology, BS with Community Health Minor</t>
  </si>
  <si>
    <t>Biology, BS with Mathematics Minor</t>
  </si>
  <si>
    <t>Digital Humanities with No Minor</t>
  </si>
  <si>
    <t>Electrical Engineering with Business Minor</t>
  </si>
  <si>
    <t>Elementary Education K-6 with Community Health Minor</t>
  </si>
  <si>
    <t>English Lit &amp; Writing with Leadership Studies Minor</t>
  </si>
  <si>
    <t>Math Ed, Grades 5-12 with Music Minor</t>
  </si>
  <si>
    <t>Mathematics with Music Minor</t>
  </si>
  <si>
    <t>Mechanical Engineering with Business Minor</t>
  </si>
  <si>
    <t>Mechanical Engineering with Mathematics Minor</t>
  </si>
  <si>
    <t>Mechanical Engineering with No Minor</t>
  </si>
  <si>
    <t>Mechanical Engineering with Spanish Minor</t>
  </si>
  <si>
    <t>Missional Minitries with Music Minor</t>
  </si>
  <si>
    <t>Neuroscience with Chemistry Minor</t>
  </si>
  <si>
    <t>Neuroscience with Psychology Minor</t>
  </si>
  <si>
    <t>Organizational Communication with Community Health Minor</t>
  </si>
  <si>
    <t>Philosophy with Digital Film/Video for Actors Minor</t>
  </si>
  <si>
    <t>Psychology with Community Health Minor</t>
  </si>
  <si>
    <t>Social Work with Sociology Minor</t>
  </si>
  <si>
    <t>Special Education with Psychology Minor</t>
  </si>
  <si>
    <t>2022-23</t>
  </si>
  <si>
    <t>Art Therapy</t>
  </si>
  <si>
    <t>Software Engineering</t>
  </si>
  <si>
    <t>Accounting and Finance with Media Production Minor</t>
  </si>
  <si>
    <t>Addiction Studies (Cert) with No Minor</t>
  </si>
  <si>
    <t>Applied Physics with Philosophy Minor</t>
  </si>
  <si>
    <t>Art Therapy with No Minor</t>
  </si>
  <si>
    <t>Biblical &amp; Theo Studies with Physics Minor</t>
  </si>
  <si>
    <t>Biochem/MolecBio BS with Community Health Minor</t>
  </si>
  <si>
    <t>Biochem/MolecBio BS with English Literature Minor</t>
  </si>
  <si>
    <t>Biokinetics with Journalism Minor</t>
  </si>
  <si>
    <t>Biokinetics with Leadership Studies Minor</t>
  </si>
  <si>
    <t>Business with Biblical Greek Minor</t>
  </si>
  <si>
    <t>Business with Journalism Minor</t>
  </si>
  <si>
    <t>Community Health with Gender Studies Minor</t>
  </si>
  <si>
    <t>Comp Sci Software Project Mgmt with Leadership Studies Minor</t>
  </si>
  <si>
    <t>Graphic Design with Communication Studies Minor</t>
  </si>
  <si>
    <t>Media Production with Spanish Minor</t>
  </si>
  <si>
    <t>Organizational Communication with Biology Minor</t>
  </si>
  <si>
    <t>Philosophy with Classics Minor</t>
  </si>
  <si>
    <t>Physics, BA with Biblical &amp; Theo Studies Minor</t>
  </si>
  <si>
    <t>Physics, BS with History Minor</t>
  </si>
  <si>
    <t>Physics, BS with Psychology Minor</t>
  </si>
  <si>
    <t>Political Science with Art History Minor</t>
  </si>
  <si>
    <t>Reconciliation Studies with French Minor</t>
  </si>
  <si>
    <t>Social Studies, Gr 5-12 with Classics Minor</t>
  </si>
  <si>
    <t>Social Work with Gender Studies Minor</t>
  </si>
  <si>
    <t>Social Work with Music Minor</t>
  </si>
  <si>
    <t>Software Engineering with Mathematics Minor</t>
  </si>
  <si>
    <t>Special Education with Music Minor</t>
  </si>
  <si>
    <t>Teaching Eng/Second Lang K-12 with Cross-Cultural Missions Minor</t>
  </si>
  <si>
    <t>Teaching English/Foreign Lang with Philosophy Minor</t>
  </si>
  <si>
    <t>19 -Year Total</t>
  </si>
  <si>
    <t>2023-24</t>
  </si>
  <si>
    <t>2012-2024 Prepared by Stefanie R. Holm 10.26.2015; updated 2016 09.13.16; updated 2017 01.08.18; updated 2018 10.24.18; updated 2019 8.12.19; updated 2020 9.03.20; updated 2021 8.18.21; updated 2022 8.18.21; updated 2023 8.25.23; updated 2024 8.22.24</t>
  </si>
  <si>
    <t>19-Year Total</t>
  </si>
  <si>
    <t>2012-2024 Prepared by Stefanie R. Holm 11.2.2015; updated 09.21.2016; updated 05.22.2018; updated 10.24.2018; updated 8.20.19; updated 9.04.20; updated 8.19.21; updated 8.23.22; updated 8.25.23; updated 2024 8.22.24</t>
  </si>
  <si>
    <t>2012-2024 Prepared by Stefanie R. Holm 11.2.2015; updated 09.21.2016; updated 05.23.2018; updated 8.20.19; updated 9.04.20; updated 8.30.21; updated 8.23.22; updated 8.25.23; updated 8.22.24</t>
  </si>
  <si>
    <t>Accounting and Finance with Biblical &amp; Theo Studies Minor</t>
  </si>
  <si>
    <t>Applied Philosophy with No Minor</t>
  </si>
  <si>
    <t>Art with Chemistry Minor</t>
  </si>
  <si>
    <t>Art Therapy with Reconciliation Studies Minor</t>
  </si>
  <si>
    <t>Biblical &amp; Theo Studies with Classics Minor</t>
  </si>
  <si>
    <t>Biochem/MolecBio BS with Engineering Minor</t>
  </si>
  <si>
    <t>Biochemistry with Mathematics Minor</t>
  </si>
  <si>
    <t>Biochemistry with No Minor</t>
  </si>
  <si>
    <t>Biochemistry with Psychology Minor</t>
  </si>
  <si>
    <t>Biokinetics with Philosophy Minor</t>
  </si>
  <si>
    <t>Business with Photojournalism Minor</t>
  </si>
  <si>
    <t>CommArts/Lit Ed 5-12 with Studio Art Minor</t>
  </si>
  <si>
    <t>Communication Studies with Community Health Minor</t>
  </si>
  <si>
    <t>Communication Studies with Theatre Minor</t>
  </si>
  <si>
    <t>Community Health with Communication Studies Minor</t>
  </si>
  <si>
    <t>Community Health with Music Minor</t>
  </si>
  <si>
    <t>Computer Science, BS with Studio Art Minor</t>
  </si>
  <si>
    <t>Elementary Education K-6 with Biblical &amp; Theo Studies Minor</t>
  </si>
  <si>
    <t>Elementary Education K-6 with Special Education Minor</t>
  </si>
  <si>
    <t>English with No Minor</t>
  </si>
  <si>
    <t>Health Educ, Gr 5-12 with Media Production Minor</t>
  </si>
  <si>
    <t>History with Computer Science Minor</t>
  </si>
  <si>
    <t>International Relations with Creative Writing Minor</t>
  </si>
  <si>
    <t>International Relations with Music Minor</t>
  </si>
  <si>
    <t>Mechanical Engineering with Physics Minor</t>
  </si>
  <si>
    <t>Missional Ministries with Media Production Minor</t>
  </si>
  <si>
    <t>Neuroscience with TESOL Minor</t>
  </si>
  <si>
    <t>Philosophy with Computer Science Minor</t>
  </si>
  <si>
    <t>Philosophy with Pre-Law Minor</t>
  </si>
  <si>
    <t>Political Science with Gender Studies Minor</t>
  </si>
  <si>
    <t>Social Studies, Gr 5-12 with Music Minor</t>
  </si>
  <si>
    <t>Software Engineering with No Minor</t>
  </si>
  <si>
    <t>Computer Engineering with Mathematics Minor</t>
  </si>
  <si>
    <t>2012-2024 Prepared by Stefanie R. Holm 10.26.2015; updated 2016 09.13.16; updated 2017 01.08.18; updated 2018 10.24.18; updated 2019 8.12.19; updated 2020 9.03.20; updated 2021 8.18.21; updated 2022 8.18.22; updated 2023 8.25.23; updated 2024 8.22.24</t>
  </si>
  <si>
    <t>Addiction Studies CAS Cert</t>
  </si>
  <si>
    <t>Applied Philosophy</t>
  </si>
  <si>
    <t>Biochemistry, BA</t>
  </si>
  <si>
    <t>English</t>
  </si>
  <si>
    <t>Literature</t>
  </si>
  <si>
    <t>Photojournalism</t>
  </si>
  <si>
    <t>Pre-Law</t>
  </si>
  <si>
    <t>Social Media</t>
  </si>
  <si>
    <t>Theatre</t>
  </si>
  <si>
    <t>Biochemistry</t>
  </si>
  <si>
    <t>Photojournalism Minor</t>
  </si>
  <si>
    <t>Engineering Minor</t>
  </si>
  <si>
    <t>Theatre Minor</t>
  </si>
  <si>
    <t>Special Education Minor</t>
  </si>
  <si>
    <t>Pre-Law Minor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</si>
</sst>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9" tint="-0.499984740745262"/>
      <name val="Calibri"/>
      <family val="2"/>
      <scheme val="minor"/>
    </font>
    <font>
      <sz val="8"/>
      <color theme="9" tint="-0.499984740745262"/>
      <name val="Calibri"/>
      <family val="2"/>
      <scheme val="minor"/>
    </font>
    <font>
      <sz val="8"/>
      <color rgb="FF92D050"/>
      <name val="Calibri"/>
      <family val="2"/>
      <scheme val="minor"/>
    </font>
    <font>
      <sz val="8"/>
      <color rgb="FF00B0F0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rgb="FF7030A0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0" xfId="0" applyFont="1"/>
    <xf numFmtId="0" fontId="10" fillId="0" borderId="0" xfId="0" applyFont="1"/>
    <xf numFmtId="0" fontId="0" fillId="0" borderId="0" xfId="0" applyFont="1"/>
    <xf numFmtId="0" fontId="11" fillId="0" borderId="0" xfId="0" applyFont="1"/>
    <xf numFmtId="10" fontId="0" fillId="0" borderId="0" xfId="1" applyNumberFormat="1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0" fillId="0" borderId="2" xfId="0" applyBorder="1"/>
    <xf numFmtId="0" fontId="0" fillId="0" borderId="2" xfId="0" applyFill="1" applyBorder="1"/>
    <xf numFmtId="0" fontId="2" fillId="0" borderId="2" xfId="0" applyFont="1" applyBorder="1"/>
    <xf numFmtId="0" fontId="9" fillId="0" borderId="1" xfId="0" applyFont="1" applyBorder="1"/>
    <xf numFmtId="0" fontId="0" fillId="0" borderId="3" xfId="0" applyBorder="1"/>
    <xf numFmtId="0" fontId="0" fillId="0" borderId="1" xfId="0" applyBorder="1"/>
    <xf numFmtId="0" fontId="0" fillId="0" borderId="1" xfId="0" applyFont="1" applyBorder="1"/>
    <xf numFmtId="0" fontId="13" fillId="0" borderId="0" xfId="0" applyFont="1"/>
    <xf numFmtId="10" fontId="11" fillId="0" borderId="0" xfId="1" applyNumberFormat="1" applyFont="1"/>
    <xf numFmtId="0" fontId="0" fillId="0" borderId="2" xfId="0" applyBorder="1" applyAlignment="1">
      <alignment wrapText="1"/>
    </xf>
    <xf numFmtId="0" fontId="14" fillId="0" borderId="0" xfId="0" applyFont="1"/>
    <xf numFmtId="0" fontId="15" fillId="0" borderId="0" xfId="0" applyFont="1"/>
    <xf numFmtId="0" fontId="2" fillId="0" borderId="0" xfId="0" applyFont="1" applyBorder="1"/>
    <xf numFmtId="0" fontId="0" fillId="0" borderId="0" xfId="0" applyBorder="1"/>
    <xf numFmtId="10" fontId="11" fillId="0" borderId="0" xfId="0" applyNumberFormat="1" applyFont="1"/>
    <xf numFmtId="10" fontId="2" fillId="0" borderId="0" xfId="0" applyNumberFormat="1" applyFont="1" applyAlignment="1">
      <alignment wrapText="1"/>
    </xf>
    <xf numFmtId="0" fontId="2" fillId="0" borderId="5" xfId="0" applyFont="1" applyBorder="1"/>
    <xf numFmtId="0" fontId="2" fillId="0" borderId="4" xfId="0" applyFont="1" applyBorder="1"/>
    <xf numFmtId="0" fontId="13" fillId="0" borderId="2" xfId="0" applyFont="1" applyBorder="1"/>
    <xf numFmtId="0" fontId="0" fillId="0" borderId="0" xfId="0" applyFill="1" applyBorder="1"/>
    <xf numFmtId="0" fontId="2" fillId="0" borderId="3" xfId="0" applyFont="1" applyBorder="1"/>
    <xf numFmtId="0" fontId="0" fillId="0" borderId="1" xfId="0" applyFont="1" applyFill="1" applyBorder="1"/>
    <xf numFmtId="0" fontId="12" fillId="0" borderId="0" xfId="0" applyFont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S%20Graduates%20%20from%2007012016%20to%2006302017_Stef%20worki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S%20Graduates%20from%2007012017%20to%2006302018_Stef%20working%20UPDATED%2081919%20for%201819%20Gradu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jor Emphasis Summary"/>
      <sheetName val="Major Emphasis Pivot"/>
      <sheetName val="Major Summary"/>
      <sheetName val="Major Pivot by Gender"/>
      <sheetName val="Major Pivot"/>
      <sheetName val="Minor Summary"/>
      <sheetName val="Minor Pivot"/>
      <sheetName val="Grads July 1 2016 to June 30 20"/>
      <sheetName val="Year Lookup"/>
      <sheetName val="MajorMinor Over Time"/>
      <sheetName val="MajorMinor Over Time CrossRef"/>
      <sheetName val="MajorMinor Pivot"/>
      <sheetName val="Graduates MajorMinor CrossRef"/>
      <sheetName val="MajorConc 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A4" t="str">
            <v>Lookup</v>
          </cell>
          <cell r="B4" t="str">
            <v>Row Labels</v>
          </cell>
          <cell r="C4" t="str">
            <v>Minor1</v>
          </cell>
          <cell r="D4" t="str">
            <v>2016-17</v>
          </cell>
          <cell r="E4" t="str">
            <v>Grand Total</v>
          </cell>
        </row>
        <row r="5">
          <cell r="A5" t="str">
            <v/>
          </cell>
          <cell r="B5" t="str">
            <v>Accounting and Finance</v>
          </cell>
          <cell r="D5"/>
          <cell r="E5"/>
        </row>
        <row r="6">
          <cell r="A6" t="str">
            <v>Accounting and Finance with Business Minor</v>
          </cell>
          <cell r="B6" t="str">
            <v>Accounting and Finance</v>
          </cell>
          <cell r="C6" t="str">
            <v>Business</v>
          </cell>
          <cell r="D6">
            <v>1</v>
          </cell>
          <cell r="E6">
            <v>1</v>
          </cell>
        </row>
        <row r="7">
          <cell r="A7" t="str">
            <v>Accounting and Finance with Economics Minor</v>
          </cell>
          <cell r="B7" t="str">
            <v>Accounting and Finance</v>
          </cell>
          <cell r="C7" t="str">
            <v>Economics</v>
          </cell>
          <cell r="D7">
            <v>2</v>
          </cell>
          <cell r="E7">
            <v>2</v>
          </cell>
        </row>
        <row r="8">
          <cell r="A8" t="str">
            <v>Accounting and Finance with Leadership Studies Minor</v>
          </cell>
          <cell r="B8" t="str">
            <v>Accounting and Finance</v>
          </cell>
          <cell r="C8" t="str">
            <v>Leadership Studies</v>
          </cell>
          <cell r="D8">
            <v>4</v>
          </cell>
          <cell r="E8">
            <v>4</v>
          </cell>
        </row>
        <row r="9">
          <cell r="A9" t="str">
            <v>Accounting and Finance with Mathematics Minor</v>
          </cell>
          <cell r="B9" t="str">
            <v>Accounting and Finance</v>
          </cell>
          <cell r="C9" t="str">
            <v>Mathematics</v>
          </cell>
          <cell r="D9">
            <v>1</v>
          </cell>
          <cell r="E9">
            <v>1</v>
          </cell>
        </row>
        <row r="10">
          <cell r="A10" t="str">
            <v>Accounting and Finance with Psychology Minor</v>
          </cell>
          <cell r="B10" t="str">
            <v>Accounting and Finance</v>
          </cell>
          <cell r="C10" t="str">
            <v>Psychology</v>
          </cell>
          <cell r="D10">
            <v>1</v>
          </cell>
          <cell r="E10">
            <v>1</v>
          </cell>
        </row>
        <row r="11">
          <cell r="A11" t="str">
            <v>Accounting and Finance with No Minor</v>
          </cell>
          <cell r="B11" t="str">
            <v>Accounting and Finance</v>
          </cell>
          <cell r="C11"/>
          <cell r="D11">
            <v>9</v>
          </cell>
          <cell r="E11">
            <v>9</v>
          </cell>
        </row>
        <row r="12">
          <cell r="A12" t="str">
            <v/>
          </cell>
          <cell r="B12" t="str">
            <v>Accounting and Finance Total</v>
          </cell>
          <cell r="D12">
            <v>18</v>
          </cell>
          <cell r="E12">
            <v>18</v>
          </cell>
        </row>
        <row r="13">
          <cell r="A13" t="str">
            <v/>
          </cell>
          <cell r="B13" t="str">
            <v>Applied Perform. Bmus</v>
          </cell>
          <cell r="D13"/>
          <cell r="E13"/>
        </row>
        <row r="14">
          <cell r="A14" t="str">
            <v>Applied Perform. Bmus with No Minor</v>
          </cell>
          <cell r="B14" t="str">
            <v>Applied Perform. Bmus</v>
          </cell>
          <cell r="C14"/>
          <cell r="D14">
            <v>1</v>
          </cell>
          <cell r="E14">
            <v>1</v>
          </cell>
        </row>
        <row r="15">
          <cell r="A15" t="str">
            <v/>
          </cell>
          <cell r="B15" t="str">
            <v>Applied Perform. Bmus Total</v>
          </cell>
          <cell r="D15">
            <v>1</v>
          </cell>
          <cell r="E15">
            <v>1</v>
          </cell>
        </row>
        <row r="16">
          <cell r="A16" t="str">
            <v/>
          </cell>
          <cell r="B16" t="str">
            <v>Applied Physics</v>
          </cell>
          <cell r="D16"/>
          <cell r="E16"/>
        </row>
        <row r="17">
          <cell r="A17" t="str">
            <v>Applied Physics with Business Minor</v>
          </cell>
          <cell r="B17" t="str">
            <v>Applied Physics</v>
          </cell>
          <cell r="C17" t="str">
            <v>Business</v>
          </cell>
          <cell r="D17">
            <v>1</v>
          </cell>
          <cell r="E17">
            <v>1</v>
          </cell>
        </row>
        <row r="18">
          <cell r="A18" t="str">
            <v>Applied Physics with Mathematics Minor</v>
          </cell>
          <cell r="B18" t="str">
            <v>Applied Physics</v>
          </cell>
          <cell r="C18" t="str">
            <v>Mathematics</v>
          </cell>
          <cell r="D18">
            <v>7</v>
          </cell>
          <cell r="E18">
            <v>7</v>
          </cell>
        </row>
        <row r="19">
          <cell r="A19" t="str">
            <v>Applied Physics with No Minor</v>
          </cell>
          <cell r="B19" t="str">
            <v>Applied Physics</v>
          </cell>
          <cell r="C19"/>
          <cell r="D19">
            <v>9</v>
          </cell>
          <cell r="E19">
            <v>9</v>
          </cell>
        </row>
        <row r="20">
          <cell r="A20" t="str">
            <v/>
          </cell>
          <cell r="B20" t="str">
            <v>Applied Physics Total</v>
          </cell>
          <cell r="D20">
            <v>17</v>
          </cell>
          <cell r="E20">
            <v>17</v>
          </cell>
        </row>
        <row r="21">
          <cell r="A21" t="str">
            <v/>
          </cell>
          <cell r="B21" t="str">
            <v>Art</v>
          </cell>
          <cell r="D21"/>
          <cell r="E21"/>
        </row>
        <row r="22">
          <cell r="A22" t="str">
            <v>Art with Graphic Design Minor</v>
          </cell>
          <cell r="B22" t="str">
            <v>Art</v>
          </cell>
          <cell r="C22" t="str">
            <v>Graphic Design</v>
          </cell>
          <cell r="D22">
            <v>1</v>
          </cell>
          <cell r="E22">
            <v>1</v>
          </cell>
        </row>
        <row r="23">
          <cell r="A23" t="str">
            <v/>
          </cell>
          <cell r="B23" t="str">
            <v>Art Total</v>
          </cell>
          <cell r="D23">
            <v>1</v>
          </cell>
          <cell r="E23">
            <v>1</v>
          </cell>
        </row>
        <row r="24">
          <cell r="A24" t="str">
            <v/>
          </cell>
          <cell r="B24" t="str">
            <v>Art Education, Grades K-12</v>
          </cell>
          <cell r="D24"/>
          <cell r="E24"/>
        </row>
        <row r="25">
          <cell r="A25" t="str">
            <v>Art Education, Grades K-12 with Art History Minor</v>
          </cell>
          <cell r="B25" t="str">
            <v>Art Education, Grades K-12</v>
          </cell>
          <cell r="C25" t="str">
            <v>Art History</v>
          </cell>
          <cell r="D25">
            <v>1</v>
          </cell>
          <cell r="E25">
            <v>1</v>
          </cell>
        </row>
        <row r="26">
          <cell r="A26" t="str">
            <v>Art Education, Grades K-12 with No Minor</v>
          </cell>
          <cell r="B26" t="str">
            <v>Art Education, Grades K-12</v>
          </cell>
          <cell r="C26"/>
          <cell r="D26">
            <v>1</v>
          </cell>
          <cell r="E26">
            <v>1</v>
          </cell>
        </row>
        <row r="27">
          <cell r="A27" t="str">
            <v/>
          </cell>
          <cell r="B27" t="str">
            <v>Art Education, Grades K-12 Total</v>
          </cell>
          <cell r="D27">
            <v>2</v>
          </cell>
          <cell r="E27">
            <v>2</v>
          </cell>
        </row>
        <row r="28">
          <cell r="A28" t="str">
            <v/>
          </cell>
          <cell r="B28" t="str">
            <v>Art, BFA</v>
          </cell>
          <cell r="D28"/>
          <cell r="E28"/>
        </row>
        <row r="29">
          <cell r="A29" t="str">
            <v>Art, BFA with Gender Studies Minor</v>
          </cell>
          <cell r="B29" t="str">
            <v>Art, BFA</v>
          </cell>
          <cell r="C29" t="str">
            <v>Gender Studies</v>
          </cell>
          <cell r="D29">
            <v>1</v>
          </cell>
          <cell r="E29">
            <v>1</v>
          </cell>
        </row>
        <row r="30">
          <cell r="A30" t="str">
            <v/>
          </cell>
          <cell r="B30" t="str">
            <v>Art, BFA Total</v>
          </cell>
          <cell r="D30">
            <v>1</v>
          </cell>
          <cell r="E30">
            <v>1</v>
          </cell>
        </row>
        <row r="31">
          <cell r="A31" t="str">
            <v/>
          </cell>
          <cell r="B31" t="str">
            <v>Athletic Training</v>
          </cell>
          <cell r="D31"/>
          <cell r="E31"/>
        </row>
        <row r="32">
          <cell r="A32" t="str">
            <v>Athletic Training with Athletic Coaching Minor</v>
          </cell>
          <cell r="B32" t="str">
            <v>Athletic Training</v>
          </cell>
          <cell r="C32" t="str">
            <v>Athletic Coaching</v>
          </cell>
          <cell r="D32">
            <v>1</v>
          </cell>
          <cell r="E32">
            <v>1</v>
          </cell>
        </row>
        <row r="33">
          <cell r="A33" t="str">
            <v>Athletic Training with Community Health Minor</v>
          </cell>
          <cell r="B33" t="str">
            <v>Athletic Training</v>
          </cell>
          <cell r="C33" t="str">
            <v>Community Health</v>
          </cell>
          <cell r="D33">
            <v>1</v>
          </cell>
          <cell r="E33">
            <v>1</v>
          </cell>
        </row>
        <row r="34">
          <cell r="A34" t="str">
            <v>Athletic Training with No Minor</v>
          </cell>
          <cell r="B34" t="str">
            <v>Athletic Training</v>
          </cell>
          <cell r="C34"/>
          <cell r="D34">
            <v>7</v>
          </cell>
          <cell r="E34">
            <v>7</v>
          </cell>
        </row>
        <row r="35">
          <cell r="A35" t="str">
            <v/>
          </cell>
          <cell r="B35" t="str">
            <v>Athletic Training Total</v>
          </cell>
          <cell r="D35">
            <v>9</v>
          </cell>
          <cell r="E35">
            <v>9</v>
          </cell>
        </row>
        <row r="36">
          <cell r="A36" t="str">
            <v/>
          </cell>
          <cell r="B36" t="str">
            <v>Biblical &amp; Theo Studies</v>
          </cell>
          <cell r="D36"/>
          <cell r="E36"/>
        </row>
        <row r="37">
          <cell r="A37" t="str">
            <v>Biblical &amp; Theo Studies with Psychology Minor</v>
          </cell>
          <cell r="B37" t="str">
            <v>Biblical &amp; Theo Studies</v>
          </cell>
          <cell r="C37" t="str">
            <v>Psychology</v>
          </cell>
          <cell r="D37">
            <v>1</v>
          </cell>
          <cell r="E37">
            <v>1</v>
          </cell>
        </row>
        <row r="38">
          <cell r="A38" t="str">
            <v>Biblical &amp; Theo Studies with No Minor</v>
          </cell>
          <cell r="B38" t="str">
            <v>Biblical &amp; Theo Studies</v>
          </cell>
          <cell r="C38"/>
          <cell r="D38">
            <v>4</v>
          </cell>
          <cell r="E38">
            <v>4</v>
          </cell>
        </row>
        <row r="39">
          <cell r="A39" t="str">
            <v/>
          </cell>
          <cell r="B39" t="str">
            <v>Biblical &amp; Theo Studies Total</v>
          </cell>
          <cell r="D39">
            <v>5</v>
          </cell>
          <cell r="E39">
            <v>5</v>
          </cell>
        </row>
        <row r="40">
          <cell r="A40" t="str">
            <v/>
          </cell>
          <cell r="B40" t="str">
            <v>Biochem/MolecBio BS</v>
          </cell>
          <cell r="D40"/>
          <cell r="E40"/>
        </row>
        <row r="41">
          <cell r="A41" t="str">
            <v>Biochem/MolecBio BS with Biology Minor</v>
          </cell>
          <cell r="B41" t="str">
            <v>Biochem/MolecBio BS</v>
          </cell>
          <cell r="C41" t="str">
            <v>Biology</v>
          </cell>
          <cell r="D41">
            <v>4</v>
          </cell>
          <cell r="E41">
            <v>4</v>
          </cell>
        </row>
        <row r="42">
          <cell r="A42" t="str">
            <v>Biochem/MolecBio BS with Mathematics Minor</v>
          </cell>
          <cell r="B42" t="str">
            <v>Biochem/MolecBio BS</v>
          </cell>
          <cell r="C42" t="str">
            <v>Mathematics</v>
          </cell>
          <cell r="D42">
            <v>1</v>
          </cell>
          <cell r="E42">
            <v>1</v>
          </cell>
        </row>
        <row r="43">
          <cell r="A43" t="str">
            <v>Biochem/MolecBio BS with Psychology Minor</v>
          </cell>
          <cell r="B43" t="str">
            <v>Biochem/MolecBio BS</v>
          </cell>
          <cell r="C43" t="str">
            <v>Psychology</v>
          </cell>
          <cell r="D43">
            <v>1</v>
          </cell>
          <cell r="E43">
            <v>1</v>
          </cell>
        </row>
        <row r="44">
          <cell r="A44" t="str">
            <v>Biochem/MolecBio BS with Studio Art Minor</v>
          </cell>
          <cell r="B44" t="str">
            <v>Biochem/MolecBio BS</v>
          </cell>
          <cell r="C44" t="str">
            <v>Studio Art</v>
          </cell>
          <cell r="D44">
            <v>1</v>
          </cell>
          <cell r="E44">
            <v>1</v>
          </cell>
        </row>
        <row r="45">
          <cell r="A45" t="str">
            <v>Biochem/MolecBio BS with No Minor</v>
          </cell>
          <cell r="B45" t="str">
            <v>Biochem/MolecBio BS</v>
          </cell>
          <cell r="C45"/>
          <cell r="D45">
            <v>5</v>
          </cell>
          <cell r="E45">
            <v>5</v>
          </cell>
        </row>
        <row r="46">
          <cell r="A46" t="str">
            <v/>
          </cell>
          <cell r="B46" t="str">
            <v>Biochem/MolecBio BS Total</v>
          </cell>
          <cell r="D46">
            <v>12</v>
          </cell>
          <cell r="E46">
            <v>12</v>
          </cell>
        </row>
        <row r="47">
          <cell r="A47" t="str">
            <v/>
          </cell>
          <cell r="B47" t="str">
            <v>Biokinetics</v>
          </cell>
          <cell r="D47"/>
          <cell r="E47"/>
        </row>
        <row r="48">
          <cell r="A48" t="str">
            <v>Biokinetics with Athletic Coaching Minor</v>
          </cell>
          <cell r="B48" t="str">
            <v>Biokinetics</v>
          </cell>
          <cell r="C48" t="str">
            <v>Athletic Coaching</v>
          </cell>
          <cell r="D48">
            <v>3</v>
          </cell>
          <cell r="E48">
            <v>3</v>
          </cell>
        </row>
        <row r="49">
          <cell r="A49" t="str">
            <v>Biokinetics with Biology Minor</v>
          </cell>
          <cell r="B49" t="str">
            <v>Biokinetics</v>
          </cell>
          <cell r="C49" t="str">
            <v>Biology</v>
          </cell>
          <cell r="D49">
            <v>6</v>
          </cell>
          <cell r="E49">
            <v>6</v>
          </cell>
        </row>
        <row r="50">
          <cell r="A50" t="str">
            <v>Biokinetics with Chemistry Minor</v>
          </cell>
          <cell r="B50" t="str">
            <v>Biokinetics</v>
          </cell>
          <cell r="C50" t="str">
            <v>Chemistry</v>
          </cell>
          <cell r="D50">
            <v>1</v>
          </cell>
          <cell r="E50">
            <v>1</v>
          </cell>
        </row>
        <row r="51">
          <cell r="A51" t="str">
            <v>Biokinetics with Community Health Minor</v>
          </cell>
          <cell r="B51" t="str">
            <v>Biokinetics</v>
          </cell>
          <cell r="C51" t="str">
            <v>Community Health</v>
          </cell>
          <cell r="D51">
            <v>2</v>
          </cell>
          <cell r="E51">
            <v>2</v>
          </cell>
        </row>
        <row r="52">
          <cell r="A52" t="str">
            <v>Biokinetics with Psychology Minor</v>
          </cell>
          <cell r="B52" t="str">
            <v>Biokinetics</v>
          </cell>
          <cell r="C52" t="str">
            <v>Psychology</v>
          </cell>
          <cell r="D52">
            <v>3</v>
          </cell>
          <cell r="E52">
            <v>3</v>
          </cell>
        </row>
        <row r="53">
          <cell r="A53" t="str">
            <v>Biokinetics with No Minor</v>
          </cell>
          <cell r="B53" t="str">
            <v>Biokinetics</v>
          </cell>
          <cell r="C53"/>
          <cell r="D53">
            <v>20</v>
          </cell>
          <cell r="E53">
            <v>20</v>
          </cell>
        </row>
        <row r="54">
          <cell r="A54" t="str">
            <v/>
          </cell>
          <cell r="B54" t="str">
            <v>Biokinetics Total</v>
          </cell>
          <cell r="D54">
            <v>35</v>
          </cell>
          <cell r="E54">
            <v>35</v>
          </cell>
        </row>
        <row r="55">
          <cell r="A55" t="str">
            <v/>
          </cell>
          <cell r="B55" t="str">
            <v>Biology, BA</v>
          </cell>
          <cell r="D55"/>
          <cell r="E55"/>
        </row>
        <row r="56">
          <cell r="A56" t="str">
            <v>Biology, BA with Chemistry Minor</v>
          </cell>
          <cell r="B56" t="str">
            <v>Biology, BA</v>
          </cell>
          <cell r="C56" t="str">
            <v>Chemistry</v>
          </cell>
          <cell r="D56">
            <v>1</v>
          </cell>
          <cell r="E56">
            <v>1</v>
          </cell>
        </row>
        <row r="57">
          <cell r="A57" t="str">
            <v>Biology, BA with No Minor</v>
          </cell>
          <cell r="B57" t="str">
            <v>Biology, BA</v>
          </cell>
          <cell r="C57"/>
          <cell r="D57">
            <v>5</v>
          </cell>
          <cell r="E57">
            <v>5</v>
          </cell>
        </row>
        <row r="58">
          <cell r="A58" t="str">
            <v/>
          </cell>
          <cell r="B58" t="str">
            <v>Biology, BA Total</v>
          </cell>
          <cell r="D58">
            <v>6</v>
          </cell>
          <cell r="E58">
            <v>6</v>
          </cell>
        </row>
        <row r="59">
          <cell r="A59" t="str">
            <v/>
          </cell>
          <cell r="B59" t="str">
            <v>Biology, BS</v>
          </cell>
          <cell r="D59"/>
          <cell r="E59"/>
        </row>
        <row r="60">
          <cell r="A60" t="str">
            <v>Biology, BS with Chemistry Minor</v>
          </cell>
          <cell r="B60" t="str">
            <v>Biology, BS</v>
          </cell>
          <cell r="C60" t="str">
            <v>Chemistry</v>
          </cell>
          <cell r="D60">
            <v>16</v>
          </cell>
          <cell r="E60">
            <v>16</v>
          </cell>
        </row>
        <row r="61">
          <cell r="A61" t="str">
            <v>Biology, BS with Psychology Minor</v>
          </cell>
          <cell r="B61" t="str">
            <v>Biology, BS</v>
          </cell>
          <cell r="C61" t="str">
            <v>Psychology</v>
          </cell>
          <cell r="D61">
            <v>5</v>
          </cell>
          <cell r="E61">
            <v>5</v>
          </cell>
        </row>
        <row r="62">
          <cell r="A62" t="str">
            <v>Biology, BS with Spanish Minor</v>
          </cell>
          <cell r="B62" t="str">
            <v>Biology, BS</v>
          </cell>
          <cell r="C62" t="str">
            <v>Spanish</v>
          </cell>
          <cell r="D62">
            <v>1</v>
          </cell>
          <cell r="E62">
            <v>1</v>
          </cell>
        </row>
        <row r="63">
          <cell r="A63" t="str">
            <v>Biology, BS with No Minor</v>
          </cell>
          <cell r="B63" t="str">
            <v>Biology, BS</v>
          </cell>
          <cell r="C63"/>
          <cell r="D63">
            <v>15</v>
          </cell>
          <cell r="E63">
            <v>15</v>
          </cell>
        </row>
        <row r="64">
          <cell r="A64" t="str">
            <v/>
          </cell>
          <cell r="B64" t="str">
            <v>Biology, BS Total</v>
          </cell>
          <cell r="D64">
            <v>37</v>
          </cell>
          <cell r="E64">
            <v>37</v>
          </cell>
        </row>
        <row r="65">
          <cell r="A65" t="str">
            <v/>
          </cell>
          <cell r="B65" t="str">
            <v>Business</v>
          </cell>
          <cell r="D65"/>
          <cell r="E65"/>
        </row>
        <row r="66">
          <cell r="A66" t="str">
            <v>Business with Communication Studies Minor</v>
          </cell>
          <cell r="B66" t="str">
            <v>Business</v>
          </cell>
          <cell r="C66" t="str">
            <v>Communication Studies</v>
          </cell>
          <cell r="D66">
            <v>3</v>
          </cell>
          <cell r="E66">
            <v>3</v>
          </cell>
        </row>
        <row r="67">
          <cell r="A67" t="str">
            <v>Business with Economics Minor</v>
          </cell>
          <cell r="B67" t="str">
            <v>Business</v>
          </cell>
          <cell r="C67" t="str">
            <v>Economics</v>
          </cell>
          <cell r="D67">
            <v>4</v>
          </cell>
          <cell r="E67">
            <v>4</v>
          </cell>
        </row>
        <row r="68">
          <cell r="A68" t="str">
            <v>Business with Film Minor</v>
          </cell>
          <cell r="B68" t="str">
            <v>Business</v>
          </cell>
          <cell r="C68" t="str">
            <v>Film</v>
          </cell>
          <cell r="D68">
            <v>1</v>
          </cell>
          <cell r="E68">
            <v>1</v>
          </cell>
        </row>
        <row r="69">
          <cell r="A69" t="str">
            <v>Business with French Minor</v>
          </cell>
          <cell r="B69" t="str">
            <v>Business</v>
          </cell>
          <cell r="C69" t="str">
            <v>French</v>
          </cell>
          <cell r="D69">
            <v>1</v>
          </cell>
          <cell r="E69">
            <v>1</v>
          </cell>
        </row>
        <row r="70">
          <cell r="A70" t="str">
            <v>Business with Graphic Design Minor</v>
          </cell>
          <cell r="B70" t="str">
            <v>Business</v>
          </cell>
          <cell r="C70" t="str">
            <v>Graphic Design</v>
          </cell>
          <cell r="D70">
            <v>3</v>
          </cell>
          <cell r="E70">
            <v>3</v>
          </cell>
        </row>
        <row r="71">
          <cell r="A71" t="str">
            <v>Business with Leadership Studies Minor</v>
          </cell>
          <cell r="B71" t="str">
            <v>Business</v>
          </cell>
          <cell r="C71" t="str">
            <v>Leadership Studies</v>
          </cell>
          <cell r="D71">
            <v>15</v>
          </cell>
          <cell r="E71">
            <v>15</v>
          </cell>
        </row>
        <row r="72">
          <cell r="A72" t="str">
            <v>Business with Media Communication Minor</v>
          </cell>
          <cell r="B72" t="str">
            <v>Business</v>
          </cell>
          <cell r="C72" t="str">
            <v>Media Communication</v>
          </cell>
          <cell r="D72">
            <v>1</v>
          </cell>
          <cell r="E72">
            <v>1</v>
          </cell>
        </row>
        <row r="73">
          <cell r="A73" t="str">
            <v>Business with Psychology Minor</v>
          </cell>
          <cell r="B73" t="str">
            <v>Business</v>
          </cell>
          <cell r="C73" t="str">
            <v>Psychology</v>
          </cell>
          <cell r="D73">
            <v>2</v>
          </cell>
          <cell r="E73">
            <v>2</v>
          </cell>
        </row>
        <row r="74">
          <cell r="A74" t="str">
            <v>Business with Spanish Minor</v>
          </cell>
          <cell r="B74" t="str">
            <v>Business</v>
          </cell>
          <cell r="C74" t="str">
            <v>Spanish</v>
          </cell>
          <cell r="D74">
            <v>2</v>
          </cell>
          <cell r="E74">
            <v>2</v>
          </cell>
        </row>
        <row r="75">
          <cell r="A75" t="str">
            <v>Business with No Minor</v>
          </cell>
          <cell r="B75" t="str">
            <v>Business</v>
          </cell>
          <cell r="C75"/>
          <cell r="D75">
            <v>42</v>
          </cell>
          <cell r="E75">
            <v>42</v>
          </cell>
        </row>
        <row r="76">
          <cell r="A76" t="str">
            <v/>
          </cell>
          <cell r="B76" t="str">
            <v>Business Total</v>
          </cell>
          <cell r="D76">
            <v>74</v>
          </cell>
          <cell r="E76">
            <v>74</v>
          </cell>
        </row>
        <row r="77">
          <cell r="A77" t="str">
            <v/>
          </cell>
          <cell r="B77" t="str">
            <v>Business &amp; Political Science</v>
          </cell>
          <cell r="D77"/>
          <cell r="E77"/>
        </row>
        <row r="78">
          <cell r="A78" t="str">
            <v>Business &amp; Political Science with Economics Minor</v>
          </cell>
          <cell r="B78" t="str">
            <v>Business &amp; Political Science</v>
          </cell>
          <cell r="C78" t="str">
            <v>Economics</v>
          </cell>
          <cell r="D78">
            <v>1</v>
          </cell>
          <cell r="E78">
            <v>1</v>
          </cell>
        </row>
        <row r="79">
          <cell r="A79" t="str">
            <v>Business &amp; Political Science with Leadership Studies Minor</v>
          </cell>
          <cell r="B79" t="str">
            <v>Business &amp; Political Science</v>
          </cell>
          <cell r="C79" t="str">
            <v>Leadership Studies</v>
          </cell>
          <cell r="D79">
            <v>1</v>
          </cell>
          <cell r="E79">
            <v>1</v>
          </cell>
        </row>
        <row r="80">
          <cell r="A80" t="str">
            <v>Business &amp; Political Science with No Minor</v>
          </cell>
          <cell r="B80" t="str">
            <v>Business &amp; Political Science</v>
          </cell>
          <cell r="C80"/>
          <cell r="D80">
            <v>2</v>
          </cell>
          <cell r="E80">
            <v>2</v>
          </cell>
        </row>
        <row r="81">
          <cell r="A81" t="str">
            <v/>
          </cell>
          <cell r="B81" t="str">
            <v>Business &amp; Political Science Total</v>
          </cell>
          <cell r="D81">
            <v>4</v>
          </cell>
          <cell r="E81">
            <v>4</v>
          </cell>
        </row>
        <row r="82">
          <cell r="A82" t="str">
            <v/>
          </cell>
          <cell r="B82" t="str">
            <v>Chemistry, BA</v>
          </cell>
          <cell r="D82"/>
          <cell r="E82"/>
        </row>
        <row r="83">
          <cell r="A83" t="str">
            <v>Chemistry, BA with No Minor</v>
          </cell>
          <cell r="B83" t="str">
            <v>Chemistry, BA</v>
          </cell>
          <cell r="C83"/>
          <cell r="D83">
            <v>8</v>
          </cell>
          <cell r="E83">
            <v>8</v>
          </cell>
        </row>
        <row r="84">
          <cell r="A84" t="str">
            <v/>
          </cell>
          <cell r="B84" t="str">
            <v>Chemistry, BA Total</v>
          </cell>
          <cell r="D84">
            <v>8</v>
          </cell>
          <cell r="E84">
            <v>8</v>
          </cell>
        </row>
        <row r="85">
          <cell r="A85" t="str">
            <v/>
          </cell>
          <cell r="B85" t="str">
            <v>Chemistry, BS</v>
          </cell>
          <cell r="D85"/>
          <cell r="E85"/>
        </row>
        <row r="86">
          <cell r="A86" t="str">
            <v>Chemistry, BS with Biology Minor</v>
          </cell>
          <cell r="B86" t="str">
            <v>Chemistry, BS</v>
          </cell>
          <cell r="C86" t="str">
            <v>Biology</v>
          </cell>
          <cell r="D86">
            <v>1</v>
          </cell>
          <cell r="E86">
            <v>1</v>
          </cell>
        </row>
        <row r="87">
          <cell r="A87" t="str">
            <v>Chemistry, BS with Mathematics Minor</v>
          </cell>
          <cell r="B87" t="str">
            <v>Chemistry, BS</v>
          </cell>
          <cell r="C87" t="str">
            <v>Mathematics</v>
          </cell>
          <cell r="D87">
            <v>2</v>
          </cell>
          <cell r="E87">
            <v>2</v>
          </cell>
        </row>
        <row r="88">
          <cell r="A88" t="str">
            <v>Chemistry, BS with No Minor</v>
          </cell>
          <cell r="B88" t="str">
            <v>Chemistry, BS</v>
          </cell>
          <cell r="C88"/>
          <cell r="D88">
            <v>1</v>
          </cell>
          <cell r="E88">
            <v>1</v>
          </cell>
        </row>
        <row r="89">
          <cell r="A89" t="str">
            <v/>
          </cell>
          <cell r="B89" t="str">
            <v>Chemistry, BS Total</v>
          </cell>
          <cell r="D89">
            <v>4</v>
          </cell>
          <cell r="E89">
            <v>4</v>
          </cell>
        </row>
        <row r="90">
          <cell r="A90" t="str">
            <v/>
          </cell>
          <cell r="B90" t="str">
            <v>CommArts/Lit Ed 5-12</v>
          </cell>
          <cell r="D90"/>
          <cell r="E90"/>
        </row>
        <row r="91">
          <cell r="A91" t="str">
            <v>CommArts/Lit Ed 5-12 with History Minor</v>
          </cell>
          <cell r="B91" t="str">
            <v>CommArts/Lit Ed 5-12</v>
          </cell>
          <cell r="C91" t="str">
            <v>History</v>
          </cell>
          <cell r="D91">
            <v>2</v>
          </cell>
          <cell r="E91">
            <v>2</v>
          </cell>
        </row>
        <row r="92">
          <cell r="A92" t="str">
            <v>CommArts/Lit Ed 5-12 with No Minor</v>
          </cell>
          <cell r="B92" t="str">
            <v>CommArts/Lit Ed 5-12</v>
          </cell>
          <cell r="C92"/>
          <cell r="D92">
            <v>3</v>
          </cell>
          <cell r="E92">
            <v>3</v>
          </cell>
        </row>
        <row r="93">
          <cell r="A93" t="str">
            <v/>
          </cell>
          <cell r="B93" t="str">
            <v>CommArts/Lit Ed 5-12 Total</v>
          </cell>
          <cell r="D93">
            <v>5</v>
          </cell>
          <cell r="E93">
            <v>5</v>
          </cell>
        </row>
        <row r="94">
          <cell r="A94" t="str">
            <v/>
          </cell>
          <cell r="B94" t="str">
            <v>Communication Studies</v>
          </cell>
          <cell r="D94"/>
          <cell r="E94"/>
        </row>
        <row r="95">
          <cell r="A95" t="str">
            <v>Communication Studies with Business Minor</v>
          </cell>
          <cell r="B95" t="str">
            <v>Communication Studies</v>
          </cell>
          <cell r="C95" t="str">
            <v>Business</v>
          </cell>
          <cell r="D95">
            <v>1</v>
          </cell>
          <cell r="E95">
            <v>1</v>
          </cell>
        </row>
        <row r="96">
          <cell r="A96" t="str">
            <v>Communication Studies with Gender Studies Minor</v>
          </cell>
          <cell r="B96" t="str">
            <v>Communication Studies</v>
          </cell>
          <cell r="C96" t="str">
            <v>Gender Studies</v>
          </cell>
          <cell r="D96">
            <v>1</v>
          </cell>
          <cell r="E96">
            <v>1</v>
          </cell>
        </row>
        <row r="97">
          <cell r="A97" t="str">
            <v>Communication Studies with Reconciliation Studies Minor</v>
          </cell>
          <cell r="B97" t="str">
            <v>Communication Studies</v>
          </cell>
          <cell r="C97" t="str">
            <v>Reconciliation Studies</v>
          </cell>
          <cell r="D97">
            <v>1</v>
          </cell>
          <cell r="E97">
            <v>1</v>
          </cell>
        </row>
        <row r="98">
          <cell r="A98" t="str">
            <v>Communication Studies with Theatre Arts Minor</v>
          </cell>
          <cell r="B98" t="str">
            <v>Communication Studies</v>
          </cell>
          <cell r="C98" t="str">
            <v>Theatre Arts</v>
          </cell>
          <cell r="D98">
            <v>1</v>
          </cell>
          <cell r="E98">
            <v>1</v>
          </cell>
        </row>
        <row r="99">
          <cell r="A99" t="str">
            <v>Communication Studies with No Minor</v>
          </cell>
          <cell r="B99" t="str">
            <v>Communication Studies</v>
          </cell>
          <cell r="C99"/>
          <cell r="D99">
            <v>12</v>
          </cell>
          <cell r="E99">
            <v>12</v>
          </cell>
        </row>
        <row r="100">
          <cell r="A100" t="str">
            <v/>
          </cell>
          <cell r="B100" t="str">
            <v>Communication Studies Total</v>
          </cell>
          <cell r="D100">
            <v>16</v>
          </cell>
          <cell r="E100">
            <v>16</v>
          </cell>
        </row>
        <row r="101">
          <cell r="A101" t="str">
            <v/>
          </cell>
          <cell r="B101" t="str">
            <v>Comp Sci Software Project Mgmt</v>
          </cell>
          <cell r="D101"/>
          <cell r="E101"/>
        </row>
        <row r="102">
          <cell r="A102" t="str">
            <v>Comp Sci Software Project Mgmt with Business Minor</v>
          </cell>
          <cell r="B102" t="str">
            <v>Comp Sci Software Project Mgmt</v>
          </cell>
          <cell r="C102" t="str">
            <v>Business</v>
          </cell>
          <cell r="D102">
            <v>2</v>
          </cell>
          <cell r="E102">
            <v>2</v>
          </cell>
        </row>
        <row r="103">
          <cell r="A103" t="str">
            <v/>
          </cell>
          <cell r="B103" t="str">
            <v>Comp Sci Software Project Mgmt Total</v>
          </cell>
          <cell r="D103">
            <v>2</v>
          </cell>
          <cell r="E103">
            <v>2</v>
          </cell>
        </row>
        <row r="104">
          <cell r="A104" t="str">
            <v/>
          </cell>
          <cell r="B104" t="str">
            <v>Computer Science, BA</v>
          </cell>
          <cell r="D104"/>
          <cell r="E104"/>
        </row>
        <row r="105">
          <cell r="A105" t="str">
            <v>Computer Science, BA with Art History Minor</v>
          </cell>
          <cell r="B105" t="str">
            <v>Computer Science, BA</v>
          </cell>
          <cell r="C105" t="str">
            <v>Art History</v>
          </cell>
          <cell r="D105">
            <v>1</v>
          </cell>
          <cell r="E105">
            <v>1</v>
          </cell>
        </row>
        <row r="106">
          <cell r="A106" t="str">
            <v>Computer Science, BA with Communication Studies Minor</v>
          </cell>
          <cell r="B106" t="str">
            <v>Computer Science, BA</v>
          </cell>
          <cell r="C106" t="str">
            <v>Communication Studies</v>
          </cell>
          <cell r="D106">
            <v>1</v>
          </cell>
          <cell r="E106">
            <v>1</v>
          </cell>
        </row>
        <row r="107">
          <cell r="A107" t="str">
            <v>Computer Science, BA with No Minor</v>
          </cell>
          <cell r="B107" t="str">
            <v>Computer Science, BA</v>
          </cell>
          <cell r="C107"/>
          <cell r="D107">
            <v>4</v>
          </cell>
          <cell r="E107">
            <v>4</v>
          </cell>
        </row>
        <row r="108">
          <cell r="A108" t="str">
            <v/>
          </cell>
          <cell r="B108" t="str">
            <v>Computer Science, BA Total</v>
          </cell>
          <cell r="D108">
            <v>6</v>
          </cell>
          <cell r="E108">
            <v>6</v>
          </cell>
        </row>
        <row r="109">
          <cell r="A109" t="str">
            <v/>
          </cell>
          <cell r="B109" t="str">
            <v>Computer Science, BS</v>
          </cell>
          <cell r="D109"/>
          <cell r="E109"/>
        </row>
        <row r="110">
          <cell r="A110" t="str">
            <v>Computer Science, BS with Mathematics Minor</v>
          </cell>
          <cell r="B110" t="str">
            <v>Computer Science, BS</v>
          </cell>
          <cell r="C110" t="str">
            <v>Mathematics</v>
          </cell>
          <cell r="D110">
            <v>2</v>
          </cell>
          <cell r="E110">
            <v>2</v>
          </cell>
        </row>
        <row r="111">
          <cell r="A111" t="str">
            <v/>
          </cell>
          <cell r="B111" t="str">
            <v>Computer Science, BS Total</v>
          </cell>
          <cell r="D111">
            <v>2</v>
          </cell>
          <cell r="E111">
            <v>2</v>
          </cell>
        </row>
        <row r="112">
          <cell r="A112" t="str">
            <v/>
          </cell>
          <cell r="B112" t="str">
            <v>Economics &amp; Finance</v>
          </cell>
          <cell r="D112"/>
          <cell r="E112"/>
        </row>
        <row r="113">
          <cell r="A113" t="str">
            <v>Economics &amp; Finance with Leadership Studies Minor</v>
          </cell>
          <cell r="B113" t="str">
            <v>Economics &amp; Finance</v>
          </cell>
          <cell r="C113" t="str">
            <v>Leadership Studies</v>
          </cell>
          <cell r="D113">
            <v>1</v>
          </cell>
          <cell r="E113">
            <v>1</v>
          </cell>
        </row>
        <row r="114">
          <cell r="A114" t="str">
            <v>Economics &amp; Finance with No Minor</v>
          </cell>
          <cell r="B114" t="str">
            <v>Economics &amp; Finance</v>
          </cell>
          <cell r="C114"/>
          <cell r="D114">
            <v>4</v>
          </cell>
          <cell r="E114">
            <v>4</v>
          </cell>
        </row>
        <row r="115">
          <cell r="A115" t="str">
            <v/>
          </cell>
          <cell r="B115" t="str">
            <v>Economics &amp; Finance Total</v>
          </cell>
          <cell r="D115">
            <v>5</v>
          </cell>
          <cell r="E115">
            <v>5</v>
          </cell>
        </row>
        <row r="116">
          <cell r="A116" t="str">
            <v/>
          </cell>
          <cell r="B116" t="str">
            <v>Elementary Education</v>
          </cell>
          <cell r="D116"/>
          <cell r="E116"/>
        </row>
        <row r="117">
          <cell r="A117" t="str">
            <v>Elementary Education with Educ Comm Arts/Lit 5-8 Minor</v>
          </cell>
          <cell r="B117" t="str">
            <v>Elementary Education</v>
          </cell>
          <cell r="C117" t="str">
            <v>Educ Comm Arts/Lit 5-8</v>
          </cell>
          <cell r="D117">
            <v>1</v>
          </cell>
          <cell r="E117">
            <v>1</v>
          </cell>
        </row>
        <row r="118">
          <cell r="A118" t="str">
            <v>Elementary Education with No Minor</v>
          </cell>
          <cell r="B118" t="str">
            <v>Elementary Education</v>
          </cell>
          <cell r="C118"/>
          <cell r="D118">
            <v>2</v>
          </cell>
          <cell r="E118">
            <v>2</v>
          </cell>
        </row>
        <row r="119">
          <cell r="A119" t="str">
            <v/>
          </cell>
          <cell r="B119" t="str">
            <v>Elementary Education Total</v>
          </cell>
          <cell r="D119">
            <v>3</v>
          </cell>
          <cell r="E119">
            <v>3</v>
          </cell>
        </row>
        <row r="120">
          <cell r="A120" t="str">
            <v/>
          </cell>
          <cell r="B120" t="str">
            <v>Elementary Education K-6</v>
          </cell>
          <cell r="D120"/>
          <cell r="E120"/>
        </row>
        <row r="121">
          <cell r="A121" t="str">
            <v>Elementary Education K-6 with Educ Comm Arts/Lit 5-8 Minor</v>
          </cell>
          <cell r="B121" t="str">
            <v>Elementary Education K-6</v>
          </cell>
          <cell r="C121" t="str">
            <v>Educ Comm Arts/Lit 5-8</v>
          </cell>
          <cell r="D121">
            <v>1</v>
          </cell>
          <cell r="E121">
            <v>1</v>
          </cell>
        </row>
        <row r="122">
          <cell r="A122" t="str">
            <v>Elementary Education K-6 with Educ Mathematics 5-8 Minor</v>
          </cell>
          <cell r="B122" t="str">
            <v>Elementary Education K-6</v>
          </cell>
          <cell r="C122" t="str">
            <v>Educ Mathematics 5-8</v>
          </cell>
          <cell r="D122">
            <v>3</v>
          </cell>
          <cell r="E122">
            <v>3</v>
          </cell>
        </row>
        <row r="123">
          <cell r="A123" t="str">
            <v>Elementary Education K-6 with Educ Science 5-8 Minor</v>
          </cell>
          <cell r="B123" t="str">
            <v>Elementary Education K-6</v>
          </cell>
          <cell r="C123" t="str">
            <v>Educ Science 5-8</v>
          </cell>
          <cell r="D123">
            <v>1</v>
          </cell>
          <cell r="E123">
            <v>1</v>
          </cell>
        </row>
        <row r="124">
          <cell r="A124" t="str">
            <v>Elementary Education K-6 with Educ Social Studies 5-8 Minor</v>
          </cell>
          <cell r="B124" t="str">
            <v>Elementary Education K-6</v>
          </cell>
          <cell r="C124" t="str">
            <v>Educ Social Studies 5-8</v>
          </cell>
          <cell r="D124">
            <v>1</v>
          </cell>
          <cell r="E124">
            <v>1</v>
          </cell>
        </row>
        <row r="125">
          <cell r="A125" t="str">
            <v>Elementary Education K-6 with French Minor</v>
          </cell>
          <cell r="B125" t="str">
            <v>Elementary Education K-6</v>
          </cell>
          <cell r="C125" t="str">
            <v>French</v>
          </cell>
          <cell r="D125">
            <v>1</v>
          </cell>
          <cell r="E125">
            <v>1</v>
          </cell>
        </row>
        <row r="126">
          <cell r="A126" t="str">
            <v>Elementary Education K-6 with Music Minor</v>
          </cell>
          <cell r="B126" t="str">
            <v>Elementary Education K-6</v>
          </cell>
          <cell r="C126" t="str">
            <v>Music</v>
          </cell>
          <cell r="D126">
            <v>1</v>
          </cell>
          <cell r="E126">
            <v>1</v>
          </cell>
        </row>
        <row r="127">
          <cell r="A127" t="str">
            <v>Elementary Education K-6 with Preprimary Age 3-5, El Ed Minor</v>
          </cell>
          <cell r="B127" t="str">
            <v>Elementary Education K-6</v>
          </cell>
          <cell r="C127" t="str">
            <v>Preprimary Age 3-5, El Ed</v>
          </cell>
          <cell r="D127">
            <v>11</v>
          </cell>
          <cell r="E127">
            <v>11</v>
          </cell>
        </row>
        <row r="128">
          <cell r="A128" t="str">
            <v>Elementary Education K-6 with Psychology Minor</v>
          </cell>
          <cell r="B128" t="str">
            <v>Elementary Education K-6</v>
          </cell>
          <cell r="C128" t="str">
            <v>Psychology</v>
          </cell>
          <cell r="D128">
            <v>2</v>
          </cell>
          <cell r="E128">
            <v>2</v>
          </cell>
        </row>
        <row r="129">
          <cell r="A129" t="str">
            <v>Elementary Education K-6 with STEM Minor</v>
          </cell>
          <cell r="B129" t="str">
            <v>Elementary Education K-6</v>
          </cell>
          <cell r="C129" t="str">
            <v>STEM</v>
          </cell>
          <cell r="D129">
            <v>2</v>
          </cell>
          <cell r="E129">
            <v>2</v>
          </cell>
        </row>
        <row r="130">
          <cell r="A130" t="str">
            <v>Elementary Education K-6 with No Minor</v>
          </cell>
          <cell r="B130" t="str">
            <v>Elementary Education K-6</v>
          </cell>
          <cell r="C130"/>
          <cell r="D130">
            <v>15</v>
          </cell>
          <cell r="E130">
            <v>15</v>
          </cell>
        </row>
        <row r="131">
          <cell r="A131" t="str">
            <v/>
          </cell>
          <cell r="B131" t="str">
            <v>Elementary Education K-6 Total</v>
          </cell>
          <cell r="D131">
            <v>38</v>
          </cell>
          <cell r="E131">
            <v>38</v>
          </cell>
        </row>
        <row r="132">
          <cell r="A132" t="str">
            <v/>
          </cell>
          <cell r="B132" t="str">
            <v>Engineering</v>
          </cell>
          <cell r="D132"/>
          <cell r="E132"/>
        </row>
        <row r="133">
          <cell r="A133" t="str">
            <v>Engineering with No Minor</v>
          </cell>
          <cell r="B133" t="str">
            <v>Engineering</v>
          </cell>
          <cell r="C133"/>
          <cell r="D133">
            <v>2</v>
          </cell>
          <cell r="E133">
            <v>2</v>
          </cell>
        </row>
        <row r="134">
          <cell r="A134" t="str">
            <v/>
          </cell>
          <cell r="B134" t="str">
            <v>Engineering Total</v>
          </cell>
          <cell r="D134">
            <v>2</v>
          </cell>
          <cell r="E134">
            <v>2</v>
          </cell>
        </row>
        <row r="135">
          <cell r="A135" t="str">
            <v/>
          </cell>
          <cell r="B135" t="str">
            <v>English Lit &amp; Writing</v>
          </cell>
          <cell r="D135"/>
          <cell r="E135"/>
        </row>
        <row r="136">
          <cell r="A136" t="str">
            <v>English Lit &amp; Writing with Studio Art Minor</v>
          </cell>
          <cell r="B136" t="str">
            <v>English Lit &amp; Writing</v>
          </cell>
          <cell r="C136" t="str">
            <v>Studio Art</v>
          </cell>
          <cell r="D136">
            <v>2</v>
          </cell>
          <cell r="E136">
            <v>2</v>
          </cell>
        </row>
        <row r="137">
          <cell r="A137" t="str">
            <v>English Lit &amp; Writing with Theatre Arts Minor</v>
          </cell>
          <cell r="B137" t="str">
            <v>English Lit &amp; Writing</v>
          </cell>
          <cell r="C137" t="str">
            <v>Theatre Arts</v>
          </cell>
          <cell r="D137">
            <v>1</v>
          </cell>
          <cell r="E137">
            <v>1</v>
          </cell>
        </row>
        <row r="138">
          <cell r="A138" t="str">
            <v>English Lit &amp; Writing with No Minor</v>
          </cell>
          <cell r="B138" t="str">
            <v>English Lit &amp; Writing</v>
          </cell>
          <cell r="C138"/>
          <cell r="D138">
            <v>5</v>
          </cell>
          <cell r="E138">
            <v>5</v>
          </cell>
        </row>
        <row r="139">
          <cell r="A139" t="str">
            <v/>
          </cell>
          <cell r="B139" t="str">
            <v>English Lit &amp; Writing Total</v>
          </cell>
          <cell r="D139">
            <v>8</v>
          </cell>
          <cell r="E139">
            <v>8</v>
          </cell>
        </row>
        <row r="140">
          <cell r="A140" t="str">
            <v/>
          </cell>
          <cell r="B140" t="str">
            <v>English Literature</v>
          </cell>
          <cell r="D140"/>
          <cell r="E140"/>
        </row>
        <row r="141">
          <cell r="A141" t="str">
            <v>English Literature with No Minor</v>
          </cell>
          <cell r="B141" t="str">
            <v>English Literature</v>
          </cell>
          <cell r="C141"/>
          <cell r="D141">
            <v>2</v>
          </cell>
          <cell r="E141">
            <v>2</v>
          </cell>
        </row>
        <row r="142">
          <cell r="A142" t="str">
            <v/>
          </cell>
          <cell r="B142" t="str">
            <v>English Literature Total</v>
          </cell>
          <cell r="D142">
            <v>2</v>
          </cell>
          <cell r="E142">
            <v>2</v>
          </cell>
        </row>
        <row r="143">
          <cell r="B143" t="str">
            <v>Environmental Science</v>
          </cell>
          <cell r="D143"/>
          <cell r="E143"/>
        </row>
        <row r="144">
          <cell r="A144" t="str">
            <v>Environmental Science with Biology Minor</v>
          </cell>
          <cell r="B144" t="str">
            <v>Environmental Science</v>
          </cell>
          <cell r="C144" t="str">
            <v>Biology</v>
          </cell>
          <cell r="D144">
            <v>3</v>
          </cell>
          <cell r="E144">
            <v>3</v>
          </cell>
        </row>
        <row r="145">
          <cell r="A145" t="str">
            <v>Environmental Science with English Literature Minor</v>
          </cell>
          <cell r="B145" t="str">
            <v>Environmental Science</v>
          </cell>
          <cell r="C145" t="str">
            <v>English Literature</v>
          </cell>
          <cell r="D145">
            <v>1</v>
          </cell>
          <cell r="E145">
            <v>1</v>
          </cell>
        </row>
        <row r="146">
          <cell r="A146" t="str">
            <v>Environmnetal Science with No Minor</v>
          </cell>
          <cell r="B146" t="str">
            <v>Environmental Science</v>
          </cell>
          <cell r="C146"/>
          <cell r="D146">
            <v>2</v>
          </cell>
          <cell r="E146">
            <v>2</v>
          </cell>
        </row>
        <row r="147">
          <cell r="A147" t="str">
            <v/>
          </cell>
          <cell r="B147" t="str">
            <v>Environmental Science Total</v>
          </cell>
          <cell r="D147">
            <v>6</v>
          </cell>
          <cell r="E147">
            <v>6</v>
          </cell>
        </row>
        <row r="148">
          <cell r="A148" t="str">
            <v/>
          </cell>
          <cell r="B148" t="str">
            <v>French Ed, Grades K-12</v>
          </cell>
          <cell r="D148"/>
          <cell r="E148"/>
        </row>
        <row r="149">
          <cell r="A149" t="str">
            <v>French Ed, Grades K-12 with No Minor</v>
          </cell>
          <cell r="B149" t="str">
            <v>French Ed, Grades K-12</v>
          </cell>
          <cell r="C149"/>
          <cell r="D149">
            <v>2</v>
          </cell>
          <cell r="E149">
            <v>2</v>
          </cell>
        </row>
        <row r="150">
          <cell r="A150" t="str">
            <v/>
          </cell>
          <cell r="B150" t="str">
            <v>French Ed, Grades K-12 Total</v>
          </cell>
          <cell r="D150">
            <v>2</v>
          </cell>
          <cell r="E150">
            <v>2</v>
          </cell>
        </row>
        <row r="151">
          <cell r="A151" t="str">
            <v/>
          </cell>
          <cell r="B151" t="str">
            <v>Graphic Design</v>
          </cell>
          <cell r="D151"/>
          <cell r="E151"/>
        </row>
        <row r="152">
          <cell r="A152" t="str">
            <v>Graphic Design with Studio Art Minor</v>
          </cell>
          <cell r="B152" t="str">
            <v>Graphic Design</v>
          </cell>
          <cell r="C152" t="str">
            <v>Studio Art</v>
          </cell>
          <cell r="D152">
            <v>4</v>
          </cell>
          <cell r="E152">
            <v>4</v>
          </cell>
        </row>
        <row r="153">
          <cell r="A153" t="str">
            <v>Graphic Design with No Minor</v>
          </cell>
          <cell r="B153" t="str">
            <v>Graphic Design</v>
          </cell>
          <cell r="C153"/>
          <cell r="D153">
            <v>2</v>
          </cell>
          <cell r="E153">
            <v>2</v>
          </cell>
        </row>
        <row r="154">
          <cell r="A154" t="str">
            <v/>
          </cell>
          <cell r="B154" t="str">
            <v>Graphic Design Total</v>
          </cell>
          <cell r="D154">
            <v>6</v>
          </cell>
          <cell r="E154">
            <v>6</v>
          </cell>
        </row>
        <row r="155">
          <cell r="A155" t="str">
            <v/>
          </cell>
          <cell r="B155" t="str">
            <v>History</v>
          </cell>
          <cell r="D155"/>
          <cell r="E155"/>
        </row>
        <row r="156">
          <cell r="A156" t="str">
            <v>History with No Minor</v>
          </cell>
          <cell r="B156" t="str">
            <v>History</v>
          </cell>
          <cell r="C156"/>
          <cell r="D156">
            <v>7</v>
          </cell>
          <cell r="E156">
            <v>7</v>
          </cell>
        </row>
        <row r="157">
          <cell r="A157" t="str">
            <v>History with Asian Studies Minor</v>
          </cell>
          <cell r="B157" t="str">
            <v>History</v>
          </cell>
          <cell r="C157" t="str">
            <v>Asian Studies</v>
          </cell>
          <cell r="D157">
            <v>1</v>
          </cell>
          <cell r="E157">
            <v>1</v>
          </cell>
        </row>
        <row r="158">
          <cell r="A158" t="str">
            <v/>
          </cell>
          <cell r="B158" t="str">
            <v>History Total</v>
          </cell>
          <cell r="D158">
            <v>8</v>
          </cell>
          <cell r="E158">
            <v>8</v>
          </cell>
        </row>
        <row r="159">
          <cell r="A159" t="str">
            <v/>
          </cell>
          <cell r="B159" t="str">
            <v>Individualized Major</v>
          </cell>
          <cell r="D159"/>
          <cell r="E159"/>
        </row>
        <row r="160">
          <cell r="A160" t="str">
            <v>Individualized Major with Biblical &amp; Theo Studies Minor</v>
          </cell>
          <cell r="B160" t="str">
            <v>Individualized Major</v>
          </cell>
          <cell r="C160" t="str">
            <v>Biblical &amp; Theo Studies</v>
          </cell>
          <cell r="D160">
            <v>1</v>
          </cell>
          <cell r="E160">
            <v>1</v>
          </cell>
        </row>
        <row r="161">
          <cell r="A161" t="str">
            <v>Individualized Major with No Minor</v>
          </cell>
          <cell r="B161" t="str">
            <v>Individualized Major</v>
          </cell>
          <cell r="C161"/>
          <cell r="D161">
            <v>1</v>
          </cell>
          <cell r="E161">
            <v>1</v>
          </cell>
        </row>
        <row r="162">
          <cell r="A162" t="str">
            <v/>
          </cell>
          <cell r="B162" t="str">
            <v>Individualized Major Total</v>
          </cell>
          <cell r="D162">
            <v>2</v>
          </cell>
          <cell r="E162">
            <v>2</v>
          </cell>
        </row>
        <row r="163">
          <cell r="A163" t="str">
            <v/>
          </cell>
          <cell r="B163" t="str">
            <v>International Relations</v>
          </cell>
          <cell r="D163"/>
          <cell r="E163"/>
        </row>
        <row r="164">
          <cell r="A164" t="str">
            <v>International Relations with Business Minor</v>
          </cell>
          <cell r="B164" t="str">
            <v>International Relations</v>
          </cell>
          <cell r="C164" t="str">
            <v>Business</v>
          </cell>
          <cell r="D164">
            <v>1</v>
          </cell>
          <cell r="E164">
            <v>1</v>
          </cell>
        </row>
        <row r="165">
          <cell r="A165" t="str">
            <v>International Relations with No Minor</v>
          </cell>
          <cell r="B165" t="str">
            <v>International Relations</v>
          </cell>
          <cell r="C165"/>
          <cell r="D165">
            <v>4</v>
          </cell>
          <cell r="E165">
            <v>4</v>
          </cell>
        </row>
        <row r="166">
          <cell r="A166" t="str">
            <v/>
          </cell>
          <cell r="B166" t="str">
            <v>International Relations Total</v>
          </cell>
          <cell r="D166">
            <v>5</v>
          </cell>
          <cell r="E166">
            <v>5</v>
          </cell>
        </row>
        <row r="167">
          <cell r="A167" t="str">
            <v/>
          </cell>
          <cell r="B167" t="str">
            <v>Journalism</v>
          </cell>
          <cell r="D167"/>
          <cell r="E167"/>
        </row>
        <row r="168">
          <cell r="A168" t="str">
            <v>Journalism with No Minor</v>
          </cell>
          <cell r="B168" t="str">
            <v>Journalism</v>
          </cell>
          <cell r="C168"/>
          <cell r="D168">
            <v>2</v>
          </cell>
          <cell r="E168">
            <v>2</v>
          </cell>
        </row>
        <row r="169">
          <cell r="A169" t="str">
            <v/>
          </cell>
          <cell r="B169" t="str">
            <v>Journalism Total</v>
          </cell>
          <cell r="D169">
            <v>2</v>
          </cell>
          <cell r="E169">
            <v>2</v>
          </cell>
        </row>
        <row r="170">
          <cell r="A170" t="str">
            <v/>
          </cell>
          <cell r="B170" t="str">
            <v>Life Sci Ed, Gr 5-12</v>
          </cell>
          <cell r="D170"/>
          <cell r="E170"/>
        </row>
        <row r="171">
          <cell r="A171" t="str">
            <v>Life Sci Ed, Gr 5-12 with Educ Science 5-8 Minor</v>
          </cell>
          <cell r="B171" t="str">
            <v>Life Sci Ed, Gr 5-12</v>
          </cell>
          <cell r="C171" t="str">
            <v>Educ Science 5-8</v>
          </cell>
          <cell r="D171">
            <v>1</v>
          </cell>
          <cell r="E171">
            <v>1</v>
          </cell>
        </row>
        <row r="172">
          <cell r="A172" t="str">
            <v>Life Sci Ed, Gr 5-12 with No Minor</v>
          </cell>
          <cell r="B172" t="str">
            <v>Life Sci Ed, Gr 5-12</v>
          </cell>
          <cell r="C172"/>
          <cell r="D172">
            <v>4</v>
          </cell>
          <cell r="E172">
            <v>4</v>
          </cell>
        </row>
        <row r="173">
          <cell r="A173" t="str">
            <v/>
          </cell>
          <cell r="B173" t="str">
            <v>Life Sci Ed, Gr 5-12 Total</v>
          </cell>
          <cell r="D173">
            <v>5</v>
          </cell>
          <cell r="E173">
            <v>5</v>
          </cell>
        </row>
        <row r="174">
          <cell r="A174" t="str">
            <v/>
          </cell>
          <cell r="B174" t="str">
            <v>Linguistics</v>
          </cell>
          <cell r="D174"/>
          <cell r="E174"/>
        </row>
        <row r="175">
          <cell r="A175" t="str">
            <v>Linguistics with Community Health Minor</v>
          </cell>
          <cell r="B175" t="str">
            <v>Linguistics</v>
          </cell>
          <cell r="C175" t="str">
            <v>Community Health</v>
          </cell>
          <cell r="D175">
            <v>1</v>
          </cell>
          <cell r="E175">
            <v>1</v>
          </cell>
        </row>
        <row r="176">
          <cell r="A176" t="str">
            <v>Linguistics with Modern World Language Minor</v>
          </cell>
          <cell r="B176" t="str">
            <v>Linguistics</v>
          </cell>
          <cell r="C176" t="str">
            <v>Modern World Language</v>
          </cell>
          <cell r="D176">
            <v>1</v>
          </cell>
          <cell r="E176">
            <v>1</v>
          </cell>
        </row>
        <row r="177">
          <cell r="A177" t="str">
            <v>Linguistics with Spanish Minor</v>
          </cell>
          <cell r="B177" t="str">
            <v>Linguistics</v>
          </cell>
          <cell r="C177" t="str">
            <v>Spanish</v>
          </cell>
          <cell r="D177">
            <v>1</v>
          </cell>
          <cell r="E177">
            <v>1</v>
          </cell>
        </row>
        <row r="178">
          <cell r="A178" t="str">
            <v/>
          </cell>
          <cell r="B178" t="str">
            <v>Linguistics Total</v>
          </cell>
          <cell r="D178">
            <v>3</v>
          </cell>
          <cell r="E178">
            <v>3</v>
          </cell>
        </row>
        <row r="179">
          <cell r="A179" t="str">
            <v/>
          </cell>
          <cell r="B179" t="str">
            <v>Math Ed, Grades 5-12</v>
          </cell>
          <cell r="D179"/>
          <cell r="E179"/>
        </row>
        <row r="180">
          <cell r="A180" t="str">
            <v>Math Ed, Grades 5-12 with Computer Science Minor</v>
          </cell>
          <cell r="B180" t="str">
            <v>Math Ed, Grades 5-12</v>
          </cell>
          <cell r="C180" t="str">
            <v>Computer Science</v>
          </cell>
          <cell r="D180">
            <v>2</v>
          </cell>
          <cell r="E180">
            <v>2</v>
          </cell>
        </row>
        <row r="181">
          <cell r="A181" t="str">
            <v>Math Ed, Grades 5-12 with No Minor</v>
          </cell>
          <cell r="B181" t="str">
            <v>Math Ed, Grades 5-12</v>
          </cell>
          <cell r="C181"/>
          <cell r="D181">
            <v>2</v>
          </cell>
          <cell r="E181">
            <v>2</v>
          </cell>
        </row>
        <row r="182">
          <cell r="A182" t="str">
            <v/>
          </cell>
          <cell r="B182" t="str">
            <v>Math Ed, Grades 5-12 Total</v>
          </cell>
          <cell r="D182">
            <v>4</v>
          </cell>
          <cell r="E182">
            <v>4</v>
          </cell>
        </row>
        <row r="183">
          <cell r="A183" t="str">
            <v/>
          </cell>
          <cell r="B183" t="str">
            <v>Mathematics</v>
          </cell>
          <cell r="D183"/>
          <cell r="E183"/>
        </row>
        <row r="184">
          <cell r="A184" t="str">
            <v>Mathematics with Business Minor</v>
          </cell>
          <cell r="B184" t="str">
            <v>Mathematics</v>
          </cell>
          <cell r="C184" t="str">
            <v>Business</v>
          </cell>
          <cell r="D184">
            <v>3</v>
          </cell>
          <cell r="E184">
            <v>3</v>
          </cell>
        </row>
        <row r="185">
          <cell r="A185" t="str">
            <v>Mathematics with Computer Science Minor</v>
          </cell>
          <cell r="B185" t="str">
            <v>Mathematics</v>
          </cell>
          <cell r="C185" t="str">
            <v>Computer Science</v>
          </cell>
          <cell r="D185">
            <v>1</v>
          </cell>
          <cell r="E185">
            <v>1</v>
          </cell>
        </row>
        <row r="186">
          <cell r="A186" t="str">
            <v>Mathematics with No Minor</v>
          </cell>
          <cell r="B186" t="str">
            <v>Mathematics</v>
          </cell>
          <cell r="C186"/>
          <cell r="D186">
            <v>2</v>
          </cell>
          <cell r="E186">
            <v>2</v>
          </cell>
        </row>
        <row r="187">
          <cell r="A187" t="str">
            <v/>
          </cell>
          <cell r="B187" t="str">
            <v>Mathematics Total</v>
          </cell>
          <cell r="D187">
            <v>6</v>
          </cell>
          <cell r="E187">
            <v>6</v>
          </cell>
        </row>
        <row r="188">
          <cell r="A188" t="str">
            <v/>
          </cell>
          <cell r="B188" t="str">
            <v>Media Communication</v>
          </cell>
          <cell r="D188"/>
          <cell r="E188"/>
        </row>
        <row r="189">
          <cell r="A189" t="str">
            <v>Media Communication with Film Minor</v>
          </cell>
          <cell r="B189" t="str">
            <v>Media Communication</v>
          </cell>
          <cell r="C189" t="str">
            <v>Film</v>
          </cell>
          <cell r="D189">
            <v>1</v>
          </cell>
          <cell r="E189">
            <v>1</v>
          </cell>
        </row>
        <row r="190">
          <cell r="A190" t="str">
            <v>Media Communication with No Minor</v>
          </cell>
          <cell r="B190" t="str">
            <v>Media Communication</v>
          </cell>
          <cell r="C190"/>
          <cell r="D190">
            <v>1</v>
          </cell>
          <cell r="E190">
            <v>1</v>
          </cell>
        </row>
        <row r="191">
          <cell r="A191" t="str">
            <v/>
          </cell>
          <cell r="B191" t="str">
            <v>Media Communication Total</v>
          </cell>
          <cell r="D191">
            <v>2</v>
          </cell>
          <cell r="E191">
            <v>2</v>
          </cell>
        </row>
        <row r="192">
          <cell r="A192" t="str">
            <v/>
          </cell>
          <cell r="B192" t="str">
            <v>Media Production</v>
          </cell>
          <cell r="D192"/>
          <cell r="E192"/>
        </row>
        <row r="193">
          <cell r="A193" t="str">
            <v>Media Production with Graphic Design Minor</v>
          </cell>
          <cell r="B193" t="str">
            <v>Media Production</v>
          </cell>
          <cell r="C193" t="str">
            <v>Graphic Design</v>
          </cell>
          <cell r="D193">
            <v>1</v>
          </cell>
          <cell r="E193">
            <v>1</v>
          </cell>
        </row>
        <row r="194">
          <cell r="A194" t="str">
            <v>Media Production with Physics Minor</v>
          </cell>
          <cell r="B194" t="str">
            <v>Media Production</v>
          </cell>
          <cell r="C194" t="str">
            <v>Physics</v>
          </cell>
          <cell r="D194">
            <v>1</v>
          </cell>
          <cell r="E194">
            <v>1</v>
          </cell>
        </row>
        <row r="195">
          <cell r="A195" t="str">
            <v>Media Production with No Minor</v>
          </cell>
          <cell r="B195" t="str">
            <v>Media Production</v>
          </cell>
          <cell r="C195"/>
          <cell r="D195">
            <v>2</v>
          </cell>
          <cell r="E195">
            <v>2</v>
          </cell>
        </row>
        <row r="196">
          <cell r="A196" t="str">
            <v/>
          </cell>
          <cell r="B196" t="str">
            <v>Media Production Total</v>
          </cell>
          <cell r="D196">
            <v>4</v>
          </cell>
          <cell r="E196">
            <v>4</v>
          </cell>
        </row>
        <row r="197">
          <cell r="A197" t="str">
            <v/>
          </cell>
          <cell r="B197" t="str">
            <v>Missional Ministries</v>
          </cell>
          <cell r="D197"/>
          <cell r="E197"/>
        </row>
        <row r="198">
          <cell r="A198" t="str">
            <v>Missional Ministries with Biblical &amp; Theo Studies Minor</v>
          </cell>
          <cell r="B198" t="str">
            <v>Missional Ministries</v>
          </cell>
          <cell r="C198" t="str">
            <v>Biblical &amp; Theo Studies</v>
          </cell>
          <cell r="D198">
            <v>4</v>
          </cell>
          <cell r="E198">
            <v>4</v>
          </cell>
        </row>
        <row r="199">
          <cell r="A199" t="str">
            <v>Missional Ministries with Business Minor</v>
          </cell>
          <cell r="B199" t="str">
            <v>Missional Ministries</v>
          </cell>
          <cell r="C199" t="str">
            <v>Business</v>
          </cell>
          <cell r="D199">
            <v>1</v>
          </cell>
          <cell r="E199">
            <v>1</v>
          </cell>
        </row>
        <row r="200">
          <cell r="A200" t="str">
            <v>Missional Ministries with Communication Studies Minor</v>
          </cell>
          <cell r="B200" t="str">
            <v>Missional Ministries</v>
          </cell>
          <cell r="C200" t="str">
            <v>Communication Studies</v>
          </cell>
          <cell r="D200">
            <v>1</v>
          </cell>
          <cell r="E200">
            <v>1</v>
          </cell>
        </row>
        <row r="201">
          <cell r="A201" t="str">
            <v>Missional Ministries with Leadership Studies Minor</v>
          </cell>
          <cell r="B201" t="str">
            <v>Missional Ministries</v>
          </cell>
          <cell r="C201" t="str">
            <v>Leadership Studies</v>
          </cell>
          <cell r="D201">
            <v>1</v>
          </cell>
          <cell r="E201">
            <v>1</v>
          </cell>
        </row>
        <row r="202">
          <cell r="A202" t="str">
            <v>Missional Ministries with Reconciliation Studies Minor</v>
          </cell>
          <cell r="B202" t="str">
            <v>Missional Ministries</v>
          </cell>
          <cell r="C202" t="str">
            <v>Reconciliation Studies</v>
          </cell>
          <cell r="D202">
            <v>1</v>
          </cell>
          <cell r="E202">
            <v>1</v>
          </cell>
        </row>
        <row r="203">
          <cell r="A203" t="str">
            <v>Missional Ministries with No Minor</v>
          </cell>
          <cell r="B203" t="str">
            <v>Missional Ministries</v>
          </cell>
          <cell r="C203"/>
          <cell r="D203">
            <v>6</v>
          </cell>
          <cell r="E203">
            <v>6</v>
          </cell>
        </row>
        <row r="204">
          <cell r="A204" t="str">
            <v/>
          </cell>
          <cell r="B204" t="str">
            <v>Missional Ministries Total</v>
          </cell>
          <cell r="D204">
            <v>14</v>
          </cell>
          <cell r="E204">
            <v>14</v>
          </cell>
        </row>
        <row r="205">
          <cell r="A205" t="str">
            <v/>
          </cell>
          <cell r="B205" t="str">
            <v>Music</v>
          </cell>
          <cell r="D205"/>
          <cell r="E205"/>
        </row>
        <row r="206">
          <cell r="A206" t="str">
            <v>Music with Mathematics Minor</v>
          </cell>
          <cell r="B206" t="str">
            <v>Music</v>
          </cell>
          <cell r="C206" t="str">
            <v>Mathematics</v>
          </cell>
          <cell r="D206">
            <v>1</v>
          </cell>
          <cell r="E206">
            <v>1</v>
          </cell>
        </row>
        <row r="207">
          <cell r="A207" t="str">
            <v>Music with Psychology Minor</v>
          </cell>
          <cell r="B207" t="str">
            <v>Music</v>
          </cell>
          <cell r="C207" t="str">
            <v>Psychology</v>
          </cell>
          <cell r="D207">
            <v>1</v>
          </cell>
          <cell r="E207">
            <v>1</v>
          </cell>
        </row>
        <row r="208">
          <cell r="A208" t="str">
            <v/>
          </cell>
          <cell r="B208" t="str">
            <v>Music Total</v>
          </cell>
          <cell r="D208">
            <v>2</v>
          </cell>
          <cell r="E208">
            <v>2</v>
          </cell>
        </row>
        <row r="209">
          <cell r="A209" t="str">
            <v/>
          </cell>
          <cell r="B209" t="str">
            <v>Music Educ, Gr. K-12</v>
          </cell>
          <cell r="D209"/>
          <cell r="E209"/>
        </row>
        <row r="210">
          <cell r="A210" t="str">
            <v>Music Educ, Gr. K-12 with No Minor</v>
          </cell>
          <cell r="B210" t="str">
            <v>Music Educ, Gr. K-12</v>
          </cell>
          <cell r="C210"/>
          <cell r="D210">
            <v>2</v>
          </cell>
          <cell r="E210">
            <v>2</v>
          </cell>
        </row>
        <row r="211">
          <cell r="A211" t="str">
            <v/>
          </cell>
          <cell r="B211" t="str">
            <v>Music Educ, Gr. K-12 Total</v>
          </cell>
          <cell r="D211">
            <v>2</v>
          </cell>
          <cell r="E211">
            <v>2</v>
          </cell>
        </row>
        <row r="212">
          <cell r="A212" t="str">
            <v/>
          </cell>
          <cell r="B212" t="str">
            <v>Nursing</v>
          </cell>
          <cell r="D212"/>
          <cell r="E212"/>
        </row>
        <row r="213">
          <cell r="A213" t="str">
            <v>Nursing with Biology Minor</v>
          </cell>
          <cell r="B213" t="str">
            <v>Nursing</v>
          </cell>
          <cell r="C213" t="str">
            <v>Biology</v>
          </cell>
          <cell r="D213">
            <v>2</v>
          </cell>
          <cell r="E213">
            <v>2</v>
          </cell>
        </row>
        <row r="214">
          <cell r="A214" t="str">
            <v>Nursing with Business Minor</v>
          </cell>
          <cell r="B214" t="str">
            <v>Nursing</v>
          </cell>
          <cell r="C214" t="str">
            <v>Business</v>
          </cell>
          <cell r="D214">
            <v>1</v>
          </cell>
          <cell r="E214">
            <v>1</v>
          </cell>
        </row>
        <row r="215">
          <cell r="A215" t="str">
            <v>Nursing with Community Health Minor</v>
          </cell>
          <cell r="B215" t="str">
            <v>Nursing</v>
          </cell>
          <cell r="C215" t="str">
            <v>Community Health</v>
          </cell>
          <cell r="D215">
            <v>6</v>
          </cell>
          <cell r="E215">
            <v>6</v>
          </cell>
        </row>
        <row r="216">
          <cell r="A216" t="str">
            <v>Nursing with Journalism Minor</v>
          </cell>
          <cell r="B216" t="str">
            <v>Nursing</v>
          </cell>
          <cell r="C216" t="str">
            <v>Journalism</v>
          </cell>
          <cell r="D216">
            <v>1</v>
          </cell>
          <cell r="E216">
            <v>1</v>
          </cell>
        </row>
        <row r="217">
          <cell r="A217" t="str">
            <v>Nursing with Leadership Studies Minor</v>
          </cell>
          <cell r="B217" t="str">
            <v>Nursing</v>
          </cell>
          <cell r="C217" t="str">
            <v>Leadership Studies</v>
          </cell>
          <cell r="D217">
            <v>1</v>
          </cell>
          <cell r="E217">
            <v>1</v>
          </cell>
        </row>
        <row r="218">
          <cell r="A218" t="str">
            <v>Nursing with Natural Science Minor</v>
          </cell>
          <cell r="B218" t="str">
            <v>Nursing</v>
          </cell>
          <cell r="C218" t="str">
            <v>Natural Science</v>
          </cell>
          <cell r="D218">
            <v>1</v>
          </cell>
          <cell r="E218">
            <v>1</v>
          </cell>
        </row>
        <row r="219">
          <cell r="A219" t="str">
            <v>Nursing with Philosophy Minor</v>
          </cell>
          <cell r="B219" t="str">
            <v>Nursing</v>
          </cell>
          <cell r="C219" t="str">
            <v>Philosophy</v>
          </cell>
          <cell r="D219">
            <v>1</v>
          </cell>
          <cell r="E219">
            <v>1</v>
          </cell>
        </row>
        <row r="220">
          <cell r="A220" t="str">
            <v>Nursing with Psychology Minor</v>
          </cell>
          <cell r="B220" t="str">
            <v>Nursing</v>
          </cell>
          <cell r="C220" t="str">
            <v>Psychology</v>
          </cell>
          <cell r="D220">
            <v>10</v>
          </cell>
          <cell r="E220">
            <v>10</v>
          </cell>
        </row>
        <row r="221">
          <cell r="A221" t="str">
            <v>Nursing with Spanish Minor</v>
          </cell>
          <cell r="B221" t="str">
            <v>Nursing</v>
          </cell>
          <cell r="C221" t="str">
            <v>Spanish</v>
          </cell>
          <cell r="D221">
            <v>2</v>
          </cell>
          <cell r="E221">
            <v>2</v>
          </cell>
        </row>
        <row r="222">
          <cell r="A222" t="str">
            <v>Nursing with No Minor</v>
          </cell>
          <cell r="B222" t="str">
            <v>Nursing</v>
          </cell>
          <cell r="C222"/>
          <cell r="D222">
            <v>59</v>
          </cell>
          <cell r="E222">
            <v>59</v>
          </cell>
        </row>
        <row r="223">
          <cell r="A223" t="str">
            <v/>
          </cell>
          <cell r="B223" t="str">
            <v>Nursing Total</v>
          </cell>
          <cell r="D223">
            <v>84</v>
          </cell>
          <cell r="E223">
            <v>84</v>
          </cell>
        </row>
        <row r="224">
          <cell r="A224" t="str">
            <v/>
          </cell>
          <cell r="B224" t="str">
            <v>Organizational Communication</v>
          </cell>
          <cell r="D224"/>
          <cell r="E224"/>
        </row>
        <row r="225">
          <cell r="A225" t="str">
            <v>Organizational Communication with Business Minor</v>
          </cell>
          <cell r="B225" t="str">
            <v>Organizational Communication</v>
          </cell>
          <cell r="C225" t="str">
            <v>Business</v>
          </cell>
          <cell r="D225">
            <v>4</v>
          </cell>
          <cell r="E225">
            <v>4</v>
          </cell>
        </row>
        <row r="226">
          <cell r="A226" t="str">
            <v>Organizational Communication with Leadership Studies Minor</v>
          </cell>
          <cell r="B226" t="str">
            <v>Organizational Communication</v>
          </cell>
          <cell r="C226" t="str">
            <v>Leadership Studies</v>
          </cell>
          <cell r="D226">
            <v>2</v>
          </cell>
          <cell r="E226">
            <v>2</v>
          </cell>
        </row>
        <row r="227">
          <cell r="A227" t="str">
            <v>Organizational Communication with Psychology Minor</v>
          </cell>
          <cell r="B227" t="str">
            <v>Organizational Communication</v>
          </cell>
          <cell r="C227" t="str">
            <v>Psychology</v>
          </cell>
          <cell r="D227">
            <v>1</v>
          </cell>
          <cell r="E227">
            <v>1</v>
          </cell>
        </row>
        <row r="228">
          <cell r="A228" t="str">
            <v>Organizational Communication with Spanish Minor</v>
          </cell>
          <cell r="B228" t="str">
            <v>Organizational Communication</v>
          </cell>
          <cell r="C228" t="str">
            <v>Spanish</v>
          </cell>
          <cell r="D228">
            <v>1</v>
          </cell>
          <cell r="E228">
            <v>1</v>
          </cell>
        </row>
        <row r="229">
          <cell r="A229" t="str">
            <v>Organizational Communication with No Minor</v>
          </cell>
          <cell r="B229" t="str">
            <v>Organizational Communication</v>
          </cell>
          <cell r="C229"/>
          <cell r="D229">
            <v>8</v>
          </cell>
          <cell r="E229">
            <v>8</v>
          </cell>
        </row>
        <row r="230">
          <cell r="A230" t="str">
            <v/>
          </cell>
          <cell r="B230" t="str">
            <v>Organizational Communication Total</v>
          </cell>
          <cell r="D230">
            <v>16</v>
          </cell>
          <cell r="E230">
            <v>16</v>
          </cell>
        </row>
        <row r="231">
          <cell r="A231" t="str">
            <v/>
          </cell>
          <cell r="B231" t="str">
            <v>Philosophy</v>
          </cell>
          <cell r="D231"/>
          <cell r="E231"/>
        </row>
        <row r="232">
          <cell r="A232" t="str">
            <v>Philosophy with Business Minor</v>
          </cell>
          <cell r="B232" t="str">
            <v>Philosophy</v>
          </cell>
          <cell r="C232" t="str">
            <v>Business</v>
          </cell>
          <cell r="D232">
            <v>1</v>
          </cell>
          <cell r="E232">
            <v>1</v>
          </cell>
        </row>
        <row r="233">
          <cell r="A233" t="str">
            <v>Philosophy with No Minor</v>
          </cell>
          <cell r="B233" t="str">
            <v>Philosophy</v>
          </cell>
          <cell r="C233"/>
          <cell r="D233">
            <v>4</v>
          </cell>
          <cell r="E233">
            <v>4</v>
          </cell>
        </row>
        <row r="234">
          <cell r="A234" t="str">
            <v/>
          </cell>
          <cell r="B234" t="str">
            <v>Philosophy Total</v>
          </cell>
          <cell r="D234">
            <v>5</v>
          </cell>
          <cell r="E234">
            <v>5</v>
          </cell>
        </row>
        <row r="235">
          <cell r="A235" t="str">
            <v/>
          </cell>
          <cell r="B235" t="str">
            <v>Physical Education, K-12</v>
          </cell>
          <cell r="D235"/>
          <cell r="E235"/>
        </row>
        <row r="236">
          <cell r="A236" t="str">
            <v>Physical Education, K-12 with No Minor</v>
          </cell>
          <cell r="B236" t="str">
            <v>Physical Education, K-12</v>
          </cell>
          <cell r="C236"/>
          <cell r="D236">
            <v>2</v>
          </cell>
          <cell r="E236">
            <v>2</v>
          </cell>
        </row>
        <row r="237">
          <cell r="A237" t="str">
            <v/>
          </cell>
          <cell r="B237" t="str">
            <v>Physical Education, K-12 Total</v>
          </cell>
          <cell r="D237">
            <v>2</v>
          </cell>
          <cell r="E237">
            <v>2</v>
          </cell>
        </row>
        <row r="238">
          <cell r="A238" t="str">
            <v/>
          </cell>
          <cell r="B238" t="str">
            <v>Physics Ed, Gr 5-12</v>
          </cell>
          <cell r="D238"/>
          <cell r="E238"/>
        </row>
        <row r="239">
          <cell r="A239" t="str">
            <v>Physics Ed, Gr 5-12 with Mathematics Minor</v>
          </cell>
          <cell r="B239" t="str">
            <v>Physics Ed, Gr 5-12</v>
          </cell>
          <cell r="C239" t="str">
            <v>Mathematics</v>
          </cell>
          <cell r="D239">
            <v>1</v>
          </cell>
          <cell r="E239">
            <v>1</v>
          </cell>
        </row>
        <row r="240">
          <cell r="A240" t="str">
            <v/>
          </cell>
          <cell r="B240" t="str">
            <v>Physics Ed, Gr 5-12 Total</v>
          </cell>
          <cell r="D240">
            <v>1</v>
          </cell>
          <cell r="E240">
            <v>1</v>
          </cell>
        </row>
        <row r="241">
          <cell r="A241" t="str">
            <v/>
          </cell>
          <cell r="B241" t="str">
            <v>Physics, BA</v>
          </cell>
          <cell r="D241"/>
          <cell r="E241"/>
        </row>
        <row r="242">
          <cell r="A242" t="str">
            <v>Physics, BA with No Minor</v>
          </cell>
          <cell r="B242" t="str">
            <v>Physics, BA</v>
          </cell>
          <cell r="C242"/>
          <cell r="D242">
            <v>1</v>
          </cell>
          <cell r="E242">
            <v>1</v>
          </cell>
        </row>
        <row r="243">
          <cell r="A243" t="str">
            <v/>
          </cell>
          <cell r="B243" t="str">
            <v>Physics, BA Total</v>
          </cell>
          <cell r="D243">
            <v>1</v>
          </cell>
          <cell r="E243">
            <v>1</v>
          </cell>
        </row>
        <row r="244">
          <cell r="A244" t="str">
            <v/>
          </cell>
          <cell r="B244" t="str">
            <v>Physics, BS</v>
          </cell>
          <cell r="D244"/>
          <cell r="E244"/>
        </row>
        <row r="245">
          <cell r="A245" t="str">
            <v>Physics, BS with Biology Minor</v>
          </cell>
          <cell r="B245" t="str">
            <v>Physics, BS</v>
          </cell>
          <cell r="C245" t="str">
            <v>Biology</v>
          </cell>
          <cell r="D245">
            <v>2</v>
          </cell>
          <cell r="E245">
            <v>2</v>
          </cell>
        </row>
        <row r="246">
          <cell r="A246" t="str">
            <v>Physics, BS with Mathematics Minor</v>
          </cell>
          <cell r="B246" t="str">
            <v>Physics, BS</v>
          </cell>
          <cell r="C246" t="str">
            <v>Mathematics</v>
          </cell>
          <cell r="D246">
            <v>1</v>
          </cell>
          <cell r="E246">
            <v>1</v>
          </cell>
        </row>
        <row r="247">
          <cell r="A247" t="str">
            <v>Physics, BS with No Minor</v>
          </cell>
          <cell r="B247" t="str">
            <v>Physics, BS</v>
          </cell>
          <cell r="C247"/>
          <cell r="D247">
            <v>2</v>
          </cell>
          <cell r="E247">
            <v>2</v>
          </cell>
        </row>
        <row r="248">
          <cell r="A248" t="str">
            <v/>
          </cell>
          <cell r="B248" t="str">
            <v>Physics, BS Total</v>
          </cell>
          <cell r="D248">
            <v>5</v>
          </cell>
          <cell r="E248">
            <v>5</v>
          </cell>
        </row>
        <row r="249">
          <cell r="A249" t="str">
            <v/>
          </cell>
          <cell r="B249" t="str">
            <v>Political Science</v>
          </cell>
          <cell r="D249"/>
          <cell r="E249"/>
        </row>
        <row r="250">
          <cell r="A250" t="str">
            <v>Political Science with History Minor</v>
          </cell>
          <cell r="B250" t="str">
            <v>Political Science</v>
          </cell>
          <cell r="C250" t="str">
            <v>History</v>
          </cell>
          <cell r="D250">
            <v>4</v>
          </cell>
          <cell r="E250">
            <v>4</v>
          </cell>
        </row>
        <row r="251">
          <cell r="A251" t="str">
            <v>Political Science with No Minor</v>
          </cell>
          <cell r="B251" t="str">
            <v>Political Science</v>
          </cell>
          <cell r="C251"/>
          <cell r="D251">
            <v>3</v>
          </cell>
          <cell r="E251">
            <v>3</v>
          </cell>
        </row>
        <row r="252">
          <cell r="A252" t="str">
            <v/>
          </cell>
          <cell r="B252" t="str">
            <v>Political Science Total</v>
          </cell>
          <cell r="D252">
            <v>7</v>
          </cell>
          <cell r="E252">
            <v>7</v>
          </cell>
        </row>
        <row r="253">
          <cell r="A253" t="str">
            <v/>
          </cell>
          <cell r="B253" t="str">
            <v>Psychology</v>
          </cell>
          <cell r="D253"/>
          <cell r="E253"/>
        </row>
        <row r="254">
          <cell r="A254" t="str">
            <v>Psychology with Athletic Coaching Minor</v>
          </cell>
          <cell r="B254" t="str">
            <v>Psychology</v>
          </cell>
          <cell r="C254" t="str">
            <v>Athletic Coaching</v>
          </cell>
          <cell r="D254">
            <v>1</v>
          </cell>
          <cell r="E254">
            <v>1</v>
          </cell>
        </row>
        <row r="255">
          <cell r="A255" t="str">
            <v>Psychology with Biology Minor</v>
          </cell>
          <cell r="B255" t="str">
            <v>Psychology</v>
          </cell>
          <cell r="C255" t="str">
            <v>Biology</v>
          </cell>
          <cell r="D255">
            <v>3</v>
          </cell>
          <cell r="E255">
            <v>3</v>
          </cell>
        </row>
        <row r="256">
          <cell r="A256" t="str">
            <v>Psychology with Business Minor</v>
          </cell>
          <cell r="B256" t="str">
            <v>Psychology</v>
          </cell>
          <cell r="C256" t="str">
            <v>Business</v>
          </cell>
          <cell r="D256">
            <v>2</v>
          </cell>
          <cell r="E256">
            <v>2</v>
          </cell>
        </row>
        <row r="257">
          <cell r="A257" t="str">
            <v>Psychology with Communication Studies Minor</v>
          </cell>
          <cell r="B257" t="str">
            <v>Psychology</v>
          </cell>
          <cell r="C257" t="str">
            <v>Communication Studies</v>
          </cell>
          <cell r="D257">
            <v>1</v>
          </cell>
          <cell r="E257">
            <v>1</v>
          </cell>
        </row>
        <row r="258">
          <cell r="A258" t="str">
            <v>Psychology with Leadership Studies Minor</v>
          </cell>
          <cell r="B258" t="str">
            <v>Psychology</v>
          </cell>
          <cell r="C258" t="str">
            <v>Leadership Studies</v>
          </cell>
          <cell r="D258">
            <v>1</v>
          </cell>
          <cell r="E258">
            <v>1</v>
          </cell>
        </row>
        <row r="259">
          <cell r="A259" t="str">
            <v>Psychology with Reconciliation Studies Minor</v>
          </cell>
          <cell r="B259" t="str">
            <v>Psychology</v>
          </cell>
          <cell r="C259" t="str">
            <v>Reconciliation Studies</v>
          </cell>
          <cell r="D259">
            <v>1</v>
          </cell>
          <cell r="E259">
            <v>1</v>
          </cell>
        </row>
        <row r="260">
          <cell r="A260" t="str">
            <v>Psychology with TESOL Minor</v>
          </cell>
          <cell r="B260" t="str">
            <v>Psychology</v>
          </cell>
          <cell r="C260" t="str">
            <v>TESOL</v>
          </cell>
          <cell r="D260">
            <v>1</v>
          </cell>
          <cell r="E260">
            <v>1</v>
          </cell>
        </row>
        <row r="261">
          <cell r="A261" t="str">
            <v>Psychology with No Minor</v>
          </cell>
          <cell r="B261" t="str">
            <v>Psychology</v>
          </cell>
          <cell r="C261"/>
          <cell r="D261">
            <v>27</v>
          </cell>
          <cell r="E261">
            <v>27</v>
          </cell>
        </row>
        <row r="262">
          <cell r="A262" t="str">
            <v/>
          </cell>
          <cell r="B262" t="str">
            <v>Psychology Total</v>
          </cell>
          <cell r="D262">
            <v>37</v>
          </cell>
          <cell r="E262">
            <v>37</v>
          </cell>
        </row>
        <row r="263">
          <cell r="A263" t="str">
            <v/>
          </cell>
          <cell r="B263" t="str">
            <v>Reconciliation Studies</v>
          </cell>
          <cell r="D263"/>
          <cell r="E263"/>
        </row>
        <row r="264">
          <cell r="A264" t="str">
            <v>Reconciliation Studies with Spanish Minor</v>
          </cell>
          <cell r="B264" t="str">
            <v>Reconciliation Studies</v>
          </cell>
          <cell r="C264" t="str">
            <v>Spanish</v>
          </cell>
          <cell r="D264">
            <v>1</v>
          </cell>
          <cell r="E264">
            <v>1</v>
          </cell>
        </row>
        <row r="265">
          <cell r="A265" t="str">
            <v>Reconciliation Studies with Studio Art Minor</v>
          </cell>
          <cell r="B265" t="str">
            <v>Reconciliation Studies</v>
          </cell>
          <cell r="C265" t="str">
            <v>Studio Art</v>
          </cell>
          <cell r="D265">
            <v>1</v>
          </cell>
          <cell r="E265">
            <v>1</v>
          </cell>
        </row>
        <row r="266">
          <cell r="A266" t="str">
            <v>Reconciliation Studies with TESOL Minor</v>
          </cell>
          <cell r="B266" t="str">
            <v>Reconciliation Studies</v>
          </cell>
          <cell r="C266" t="str">
            <v>TESOL</v>
          </cell>
          <cell r="D266">
            <v>1</v>
          </cell>
          <cell r="E266">
            <v>1</v>
          </cell>
        </row>
        <row r="267">
          <cell r="A267" t="str">
            <v>Reconciliation Studies with No Minor</v>
          </cell>
          <cell r="B267" t="str">
            <v>Reconciliation Studies</v>
          </cell>
          <cell r="C267"/>
          <cell r="D267">
            <v>2</v>
          </cell>
          <cell r="E267">
            <v>2</v>
          </cell>
        </row>
        <row r="268">
          <cell r="A268" t="str">
            <v/>
          </cell>
          <cell r="B268" t="str">
            <v>Reconciliation Studies Total</v>
          </cell>
          <cell r="D268">
            <v>5</v>
          </cell>
          <cell r="E268">
            <v>5</v>
          </cell>
        </row>
        <row r="269">
          <cell r="A269" t="str">
            <v/>
          </cell>
          <cell r="B269" t="str">
            <v>Sacred Music</v>
          </cell>
          <cell r="D269"/>
          <cell r="E269"/>
        </row>
        <row r="270">
          <cell r="A270" t="str">
            <v>Sacred Music with No Minor</v>
          </cell>
          <cell r="B270" t="str">
            <v>Sacred Music</v>
          </cell>
          <cell r="C270"/>
          <cell r="D270">
            <v>1</v>
          </cell>
          <cell r="E270">
            <v>1</v>
          </cell>
        </row>
        <row r="271">
          <cell r="A271" t="str">
            <v/>
          </cell>
          <cell r="B271" t="str">
            <v>Sacred Music Total</v>
          </cell>
          <cell r="D271">
            <v>1</v>
          </cell>
          <cell r="E271">
            <v>1</v>
          </cell>
        </row>
        <row r="272">
          <cell r="A272" t="str">
            <v/>
          </cell>
          <cell r="B272" t="str">
            <v>Social Studies, Gr 5-12</v>
          </cell>
          <cell r="D272"/>
          <cell r="E272"/>
        </row>
        <row r="273">
          <cell r="A273" t="str">
            <v>Social Studies, Gr 5-12 with Political Science Minor</v>
          </cell>
          <cell r="B273" t="str">
            <v>Social Studies, Gr 5-12</v>
          </cell>
          <cell r="C273" t="str">
            <v>Political Science</v>
          </cell>
          <cell r="D273">
            <v>2</v>
          </cell>
          <cell r="E273">
            <v>2</v>
          </cell>
        </row>
        <row r="274">
          <cell r="A274" t="str">
            <v>Social Studies, Gr 5-12 with No Minor</v>
          </cell>
          <cell r="B274" t="str">
            <v>Social Studies, Gr 5-12</v>
          </cell>
          <cell r="C274"/>
          <cell r="D274">
            <v>2</v>
          </cell>
          <cell r="E274">
            <v>2</v>
          </cell>
        </row>
        <row r="275">
          <cell r="A275" t="str">
            <v/>
          </cell>
          <cell r="B275" t="str">
            <v>Social Studies, Gr 5-12 Total</v>
          </cell>
          <cell r="D275">
            <v>4</v>
          </cell>
          <cell r="E275">
            <v>4</v>
          </cell>
        </row>
        <row r="276">
          <cell r="A276" t="str">
            <v/>
          </cell>
          <cell r="B276" t="str">
            <v>Social Work</v>
          </cell>
          <cell r="D276"/>
          <cell r="E276"/>
        </row>
        <row r="277">
          <cell r="A277" t="str">
            <v>Social Work with Leadership Studies Minor</v>
          </cell>
          <cell r="B277" t="str">
            <v>Social Work</v>
          </cell>
          <cell r="C277" t="str">
            <v>Leadership Studies</v>
          </cell>
          <cell r="D277">
            <v>1</v>
          </cell>
          <cell r="E277">
            <v>1</v>
          </cell>
        </row>
        <row r="278">
          <cell r="A278" t="str">
            <v>Social Work with Psychology Minor</v>
          </cell>
          <cell r="B278" t="str">
            <v>Social Work</v>
          </cell>
          <cell r="C278" t="str">
            <v>Psychology</v>
          </cell>
          <cell r="D278">
            <v>3</v>
          </cell>
          <cell r="E278">
            <v>3</v>
          </cell>
        </row>
        <row r="279">
          <cell r="A279" t="str">
            <v>Social Work with Spanish Minor</v>
          </cell>
          <cell r="B279" t="str">
            <v>Social Work</v>
          </cell>
          <cell r="C279" t="str">
            <v>Spanish</v>
          </cell>
          <cell r="D279">
            <v>3</v>
          </cell>
          <cell r="E279">
            <v>3</v>
          </cell>
        </row>
        <row r="280">
          <cell r="A280" t="str">
            <v>Social Work with No Minor</v>
          </cell>
          <cell r="B280" t="str">
            <v>Social Work</v>
          </cell>
          <cell r="C280"/>
          <cell r="D280">
            <v>11</v>
          </cell>
          <cell r="E280">
            <v>11</v>
          </cell>
        </row>
        <row r="281">
          <cell r="A281" t="str">
            <v/>
          </cell>
          <cell r="B281" t="str">
            <v>Social Work Total</v>
          </cell>
          <cell r="D281">
            <v>18</v>
          </cell>
          <cell r="E281">
            <v>18</v>
          </cell>
        </row>
        <row r="282">
          <cell r="A282" t="str">
            <v/>
          </cell>
          <cell r="B282" t="str">
            <v>Sociocultural Studies</v>
          </cell>
          <cell r="D282"/>
          <cell r="E282"/>
        </row>
        <row r="283">
          <cell r="A283" t="str">
            <v>Sociocultural Studies with No Minor</v>
          </cell>
          <cell r="B283" t="str">
            <v>Sociocultural Studies</v>
          </cell>
          <cell r="C283"/>
          <cell r="D283">
            <v>5</v>
          </cell>
          <cell r="E283">
            <v>5</v>
          </cell>
        </row>
        <row r="284">
          <cell r="A284" t="str">
            <v/>
          </cell>
          <cell r="B284" t="str">
            <v>Sociocultural Studies Total</v>
          </cell>
          <cell r="D284">
            <v>5</v>
          </cell>
          <cell r="E284">
            <v>5</v>
          </cell>
        </row>
        <row r="285">
          <cell r="A285" t="str">
            <v/>
          </cell>
          <cell r="B285" t="str">
            <v>Spanish</v>
          </cell>
          <cell r="D285"/>
          <cell r="E285"/>
        </row>
        <row r="286">
          <cell r="A286" t="str">
            <v>Spanish with No Minor</v>
          </cell>
          <cell r="B286" t="str">
            <v>Spanish</v>
          </cell>
          <cell r="C286"/>
          <cell r="D286">
            <v>3</v>
          </cell>
          <cell r="E286">
            <v>3</v>
          </cell>
        </row>
        <row r="287">
          <cell r="A287" t="str">
            <v/>
          </cell>
          <cell r="B287" t="str">
            <v>Spanish Total</v>
          </cell>
          <cell r="D287">
            <v>3</v>
          </cell>
          <cell r="E287">
            <v>3</v>
          </cell>
        </row>
        <row r="288">
          <cell r="A288" t="str">
            <v/>
          </cell>
          <cell r="B288" t="str">
            <v>Spanish Ed, Gr K-12</v>
          </cell>
          <cell r="D288"/>
          <cell r="E288"/>
        </row>
        <row r="289">
          <cell r="A289" t="str">
            <v>Spanish Ed, Gr K-12 with Business Minor</v>
          </cell>
          <cell r="B289" t="str">
            <v>Spanish Ed, Gr K-12</v>
          </cell>
          <cell r="C289" t="str">
            <v>Business</v>
          </cell>
          <cell r="D289">
            <v>1</v>
          </cell>
          <cell r="E289">
            <v>1</v>
          </cell>
        </row>
        <row r="290">
          <cell r="A290" t="str">
            <v>Spanish Ed, Gr K-12 with No Minor</v>
          </cell>
          <cell r="B290" t="str">
            <v>Spanish Ed, Gr K-12</v>
          </cell>
          <cell r="C290"/>
          <cell r="D290">
            <v>4</v>
          </cell>
          <cell r="E290">
            <v>4</v>
          </cell>
        </row>
        <row r="291">
          <cell r="A291" t="str">
            <v/>
          </cell>
          <cell r="B291" t="str">
            <v>Spanish Ed, Gr K-12 Total</v>
          </cell>
          <cell r="D291">
            <v>5</v>
          </cell>
          <cell r="E291">
            <v>5</v>
          </cell>
        </row>
        <row r="292">
          <cell r="A292" t="str">
            <v/>
          </cell>
          <cell r="B292" t="str">
            <v>Teaching Eng/Second Lang K-12</v>
          </cell>
          <cell r="D292"/>
          <cell r="E292"/>
        </row>
        <row r="293">
          <cell r="A293" t="str">
            <v>Teaching Eng/Second Lang K-12 with Modern World Language Minor</v>
          </cell>
          <cell r="B293" t="str">
            <v>Teaching Eng/Second Lang K-12</v>
          </cell>
          <cell r="C293" t="str">
            <v>Modern World Language</v>
          </cell>
          <cell r="D293">
            <v>1</v>
          </cell>
          <cell r="E293">
            <v>1</v>
          </cell>
        </row>
        <row r="294">
          <cell r="A294" t="str">
            <v>Teaching Eng/Second Lang K-12 with No Minor</v>
          </cell>
          <cell r="B294" t="str">
            <v>Teaching Eng/Second Lang K-12</v>
          </cell>
          <cell r="C294"/>
          <cell r="D294">
            <v>4</v>
          </cell>
          <cell r="E294">
            <v>4</v>
          </cell>
        </row>
        <row r="295">
          <cell r="A295" t="str">
            <v/>
          </cell>
          <cell r="B295" t="str">
            <v>Teaching Eng/Second Lang K-12 Total</v>
          </cell>
          <cell r="D295">
            <v>5</v>
          </cell>
          <cell r="E295">
            <v>5</v>
          </cell>
        </row>
        <row r="296">
          <cell r="A296" t="str">
            <v/>
          </cell>
          <cell r="B296" t="str">
            <v>Teaching English/Foreign Lang</v>
          </cell>
          <cell r="D296"/>
          <cell r="E296"/>
        </row>
        <row r="297">
          <cell r="A297" t="str">
            <v>Teaching English/Foreign Lang with Spanish Minor</v>
          </cell>
          <cell r="B297" t="str">
            <v>Teaching English/Foreign Lang</v>
          </cell>
          <cell r="C297" t="str">
            <v>Spanish</v>
          </cell>
          <cell r="D297">
            <v>1</v>
          </cell>
          <cell r="E297">
            <v>1</v>
          </cell>
        </row>
        <row r="298">
          <cell r="A298" t="str">
            <v/>
          </cell>
          <cell r="B298" t="str">
            <v>Teaching English/Foreign Lang Total</v>
          </cell>
          <cell r="D298">
            <v>1</v>
          </cell>
          <cell r="E298">
            <v>1</v>
          </cell>
        </row>
        <row r="299">
          <cell r="A299" t="str">
            <v/>
          </cell>
          <cell r="B299" t="str">
            <v>Theatre Arts</v>
          </cell>
          <cell r="D299"/>
          <cell r="E299"/>
        </row>
        <row r="300">
          <cell r="A300" t="str">
            <v>Theatre Arts with Studio Art Minor</v>
          </cell>
          <cell r="B300" t="str">
            <v>Theatre Arts</v>
          </cell>
          <cell r="C300" t="str">
            <v>Studio Art</v>
          </cell>
          <cell r="D300">
            <v>1</v>
          </cell>
          <cell r="E300">
            <v>1</v>
          </cell>
        </row>
        <row r="301">
          <cell r="A301" t="str">
            <v>Theatre Arts with No Minor</v>
          </cell>
          <cell r="B301" t="str">
            <v>Theatre Arts</v>
          </cell>
          <cell r="C301"/>
          <cell r="D301">
            <v>1</v>
          </cell>
          <cell r="E301">
            <v>1</v>
          </cell>
        </row>
        <row r="302">
          <cell r="A302" t="str">
            <v/>
          </cell>
          <cell r="B302" t="str">
            <v>Theatre Arts Total</v>
          </cell>
          <cell r="D302">
            <v>2</v>
          </cell>
          <cell r="E302">
            <v>2</v>
          </cell>
        </row>
        <row r="303">
          <cell r="A303" t="str">
            <v/>
          </cell>
          <cell r="B303" t="str">
            <v>(blank)</v>
          </cell>
          <cell r="D303"/>
          <cell r="E303"/>
        </row>
        <row r="304">
          <cell r="A304" t="str">
            <v>(blank) with No Minor Minor</v>
          </cell>
          <cell r="B304" t="str">
            <v>(blank)</v>
          </cell>
          <cell r="C304" t="str">
            <v>No Minor</v>
          </cell>
          <cell r="D304">
            <v>118</v>
          </cell>
          <cell r="E304">
            <v>118</v>
          </cell>
        </row>
        <row r="305">
          <cell r="A305" t="str">
            <v/>
          </cell>
          <cell r="B305" t="str">
            <v>(blank)</v>
          </cell>
          <cell r="C305"/>
          <cell r="D305">
            <v>8</v>
          </cell>
          <cell r="E305">
            <v>8</v>
          </cell>
        </row>
        <row r="306">
          <cell r="A306" t="str">
            <v/>
          </cell>
          <cell r="B306" t="str">
            <v>(blank) Total</v>
          </cell>
          <cell r="D306">
            <v>126</v>
          </cell>
          <cell r="E306">
            <v>126</v>
          </cell>
        </row>
        <row r="307">
          <cell r="A307" t="str">
            <v/>
          </cell>
          <cell r="B307" t="str">
            <v>Grand Total</v>
          </cell>
          <cell r="D307">
            <v>729</v>
          </cell>
          <cell r="E307">
            <v>729</v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</sheetData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jor Emphasis Summary"/>
      <sheetName val="Major Emphasis Pivot"/>
      <sheetName val="Major Summary"/>
      <sheetName val="Major Pivot by Gender"/>
      <sheetName val="Major Pivot"/>
      <sheetName val="Minor Summary"/>
      <sheetName val="Minor Pivot"/>
      <sheetName val="CAS Grads 070117 to 063018"/>
      <sheetName val="Original Data"/>
      <sheetName val="MajorMinor Over Time"/>
      <sheetName val="MajorMinor Over Time CrossRef"/>
      <sheetName val="MajorMinor Pivot"/>
      <sheetName val="Graduates MajorMinor CrossRef"/>
      <sheetName val="Year Lookup"/>
      <sheetName val="MajorConc 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A4" t="str">
            <v>Lookup</v>
          </cell>
          <cell r="B4" t="str">
            <v>Row Labels</v>
          </cell>
          <cell r="C4" t="str">
            <v>Minor1</v>
          </cell>
          <cell r="D4" t="str">
            <v>2017-18</v>
          </cell>
          <cell r="E4" t="str">
            <v>Grand Total</v>
          </cell>
          <cell r="F4" t="str">
            <v>Total Students w/Major</v>
          </cell>
          <cell r="G4" t="str">
            <v>Number of Students with this Major/Minor Combination</v>
          </cell>
          <cell r="H4" t="str">
            <v>Percentage</v>
          </cell>
          <cell r="I4" t="str">
            <v>Description</v>
          </cell>
          <cell r="J4" t="str">
            <v>Match Derek's list?</v>
          </cell>
          <cell r="K4" t="str">
            <v>Added to MajorMinor Over Time?</v>
          </cell>
        </row>
        <row r="5">
          <cell r="A5" t="str">
            <v/>
          </cell>
          <cell r="B5" t="str">
            <v>Accounting and Finance</v>
          </cell>
          <cell r="D5"/>
          <cell r="E5"/>
          <cell r="F5">
            <v>15</v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Accounting and Finance with Economics Minor</v>
          </cell>
          <cell r="B6" t="str">
            <v>Accounting and Finance</v>
          </cell>
          <cell r="C6" t="str">
            <v>Economics</v>
          </cell>
          <cell r="D6">
            <v>2</v>
          </cell>
          <cell r="E6">
            <v>2</v>
          </cell>
          <cell r="F6">
            <v>15</v>
          </cell>
          <cell r="G6">
            <v>2</v>
          </cell>
          <cell r="H6">
            <v>0.13333333333333333</v>
          </cell>
          <cell r="I6" t="str">
            <v>Accounting and Finance with Economics</v>
          </cell>
          <cell r="J6" t="str">
            <v>Accounting and Finance with Economics Minor</v>
          </cell>
          <cell r="K6" t="str">
            <v>Accounting and Finance with Economics Minor</v>
          </cell>
        </row>
        <row r="7">
          <cell r="A7" t="str">
            <v>Accounting and Finance with Leadership Studies Minor</v>
          </cell>
          <cell r="B7" t="str">
            <v>Accounting and Finance</v>
          </cell>
          <cell r="C7" t="str">
            <v>Leadership Studies</v>
          </cell>
          <cell r="D7">
            <v>1</v>
          </cell>
          <cell r="E7">
            <v>1</v>
          </cell>
          <cell r="F7">
            <v>15</v>
          </cell>
          <cell r="G7">
            <v>1</v>
          </cell>
          <cell r="H7">
            <v>6.6666666666666666E-2</v>
          </cell>
          <cell r="I7" t="str">
            <v>Accounting and Finance with Leadership Studies</v>
          </cell>
          <cell r="J7" t="str">
            <v>Accounting and Finance with Leadership Studies Minor</v>
          </cell>
          <cell r="K7" t="str">
            <v>Accounting and Finance with Leadership Studies Minor</v>
          </cell>
        </row>
        <row r="8">
          <cell r="A8" t="str">
            <v>Accounting and Finance with No Minor</v>
          </cell>
          <cell r="B8" t="str">
            <v>Accounting and Finance</v>
          </cell>
          <cell r="C8" t="str">
            <v>No</v>
          </cell>
          <cell r="D8">
            <v>12</v>
          </cell>
          <cell r="E8">
            <v>12</v>
          </cell>
          <cell r="F8">
            <v>15</v>
          </cell>
          <cell r="G8">
            <v>12</v>
          </cell>
          <cell r="H8">
            <v>0.8</v>
          </cell>
          <cell r="I8" t="str">
            <v>Accounting and Finance with No</v>
          </cell>
          <cell r="J8" t="str">
            <v>Accounting and Finance with No Minor</v>
          </cell>
          <cell r="K8" t="str">
            <v>Accounting and Finance with No Minor</v>
          </cell>
        </row>
        <row r="9">
          <cell r="A9" t="str">
            <v/>
          </cell>
          <cell r="B9" t="str">
            <v>Accounting and Finance Total</v>
          </cell>
          <cell r="D9">
            <v>15</v>
          </cell>
          <cell r="E9">
            <v>15</v>
          </cell>
          <cell r="F9">
            <v>15</v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</row>
        <row r="10">
          <cell r="A10" t="str">
            <v/>
          </cell>
          <cell r="B10" t="str">
            <v>Applied Perform. Bmus</v>
          </cell>
          <cell r="D10"/>
          <cell r="E10"/>
          <cell r="F10">
            <v>1</v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</row>
        <row r="11">
          <cell r="A11" t="str">
            <v>Applied Perform. Bmus with No Minor</v>
          </cell>
          <cell r="B11" t="str">
            <v>Applied Perform. Bmus</v>
          </cell>
          <cell r="C11" t="str">
            <v>No</v>
          </cell>
          <cell r="D11">
            <v>1</v>
          </cell>
          <cell r="E11">
            <v>1</v>
          </cell>
          <cell r="F11">
            <v>1</v>
          </cell>
          <cell r="G11">
            <v>1</v>
          </cell>
          <cell r="H11">
            <v>1</v>
          </cell>
          <cell r="I11" t="str">
            <v>Applied Perform. Bmus with No</v>
          </cell>
          <cell r="J11" t="str">
            <v>Applied Perform. Bmus with No Minor</v>
          </cell>
          <cell r="K11" t="str">
            <v>Applied Perform. Bmus with No Minor</v>
          </cell>
        </row>
        <row r="12">
          <cell r="A12" t="str">
            <v/>
          </cell>
          <cell r="B12" t="str">
            <v>Applied Perform. Bmus Total</v>
          </cell>
          <cell r="D12">
            <v>1</v>
          </cell>
          <cell r="E12">
            <v>1</v>
          </cell>
          <cell r="F12">
            <v>1</v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</row>
        <row r="13">
          <cell r="A13" t="str">
            <v/>
          </cell>
          <cell r="B13" t="str">
            <v>Applied Physics</v>
          </cell>
          <cell r="D13"/>
          <cell r="E13"/>
          <cell r="F13">
            <v>12</v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</row>
        <row r="14">
          <cell r="A14" t="str">
            <v>Applied Physics with Leadership Studies Minor</v>
          </cell>
          <cell r="B14" t="str">
            <v>Applied Physics</v>
          </cell>
          <cell r="C14" t="str">
            <v>Leadership Studies</v>
          </cell>
          <cell r="D14">
            <v>1</v>
          </cell>
          <cell r="E14">
            <v>1</v>
          </cell>
          <cell r="F14">
            <v>12</v>
          </cell>
          <cell r="G14">
            <v>1</v>
          </cell>
          <cell r="H14">
            <v>8.3333333333333329E-2</v>
          </cell>
          <cell r="I14" t="str">
            <v>Applied Physics with Leadership Studies</v>
          </cell>
          <cell r="J14" t="e">
            <v>#N/A</v>
          </cell>
          <cell r="K14" t="e">
            <v>#N/A</v>
          </cell>
        </row>
        <row r="15">
          <cell r="A15" t="str">
            <v>Applied Physics with Mathematics Minor</v>
          </cell>
          <cell r="B15" t="str">
            <v>Applied Physics</v>
          </cell>
          <cell r="C15" t="str">
            <v>Mathematics</v>
          </cell>
          <cell r="D15">
            <v>7</v>
          </cell>
          <cell r="E15">
            <v>7</v>
          </cell>
          <cell r="F15">
            <v>12</v>
          </cell>
          <cell r="G15">
            <v>7</v>
          </cell>
          <cell r="H15">
            <v>0.58333333333333337</v>
          </cell>
          <cell r="I15" t="str">
            <v>Applied Physics with Mathematics</v>
          </cell>
          <cell r="J15" t="str">
            <v>Applied Physics with Mathematics Minor</v>
          </cell>
          <cell r="K15" t="str">
            <v>Applied Physics with Mathematics Minor</v>
          </cell>
        </row>
        <row r="16">
          <cell r="A16" t="str">
            <v>Applied Physics with No Minor</v>
          </cell>
          <cell r="B16" t="str">
            <v>Applied Physics</v>
          </cell>
          <cell r="C16" t="str">
            <v>No</v>
          </cell>
          <cell r="D16">
            <v>4</v>
          </cell>
          <cell r="E16">
            <v>4</v>
          </cell>
          <cell r="F16">
            <v>12</v>
          </cell>
          <cell r="G16">
            <v>4</v>
          </cell>
          <cell r="H16">
            <v>0.33333333333333331</v>
          </cell>
          <cell r="I16" t="str">
            <v>Applied Physics with No</v>
          </cell>
          <cell r="J16" t="str">
            <v>Applied Physics with No Minor</v>
          </cell>
          <cell r="K16" t="str">
            <v>Applied Physics with No Minor</v>
          </cell>
        </row>
        <row r="17">
          <cell r="A17" t="str">
            <v/>
          </cell>
          <cell r="B17" t="str">
            <v>Applied Physics Total</v>
          </cell>
          <cell r="D17">
            <v>12</v>
          </cell>
          <cell r="E17">
            <v>12</v>
          </cell>
          <cell r="F17">
            <v>12</v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</row>
        <row r="18">
          <cell r="A18" t="str">
            <v/>
          </cell>
          <cell r="B18" t="str">
            <v>Applied Studies</v>
          </cell>
          <cell r="D18"/>
          <cell r="E18"/>
          <cell r="F18">
            <v>11</v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</row>
        <row r="19">
          <cell r="A19" t="str">
            <v>Applied Studies with No Minor</v>
          </cell>
          <cell r="B19" t="str">
            <v>Applied Studies</v>
          </cell>
          <cell r="C19" t="str">
            <v>No</v>
          </cell>
          <cell r="D19">
            <v>11</v>
          </cell>
          <cell r="E19">
            <v>11</v>
          </cell>
          <cell r="F19">
            <v>11</v>
          </cell>
          <cell r="G19">
            <v>11</v>
          </cell>
          <cell r="H19">
            <v>1</v>
          </cell>
          <cell r="I19" t="str">
            <v>Applied Studies with No</v>
          </cell>
          <cell r="J19" t="e">
            <v>#N/A</v>
          </cell>
          <cell r="K19" t="e">
            <v>#N/A</v>
          </cell>
        </row>
        <row r="20">
          <cell r="A20" t="str">
            <v/>
          </cell>
          <cell r="B20" t="str">
            <v>Applied Studies Total</v>
          </cell>
          <cell r="D20">
            <v>11</v>
          </cell>
          <cell r="E20">
            <v>11</v>
          </cell>
          <cell r="F20">
            <v>11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</row>
        <row r="21">
          <cell r="A21" t="str">
            <v/>
          </cell>
          <cell r="B21" t="str">
            <v>Art</v>
          </cell>
          <cell r="D21"/>
          <cell r="E21"/>
          <cell r="F21">
            <v>1</v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</row>
        <row r="22">
          <cell r="A22" t="str">
            <v>Art with No Minor</v>
          </cell>
          <cell r="B22" t="str">
            <v>Art</v>
          </cell>
          <cell r="C22" t="str">
            <v>No</v>
          </cell>
          <cell r="D22">
            <v>1</v>
          </cell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 t="str">
            <v>Art with No</v>
          </cell>
          <cell r="J22" t="str">
            <v>Art with No Minor</v>
          </cell>
          <cell r="K22" t="str">
            <v>Art with No Minor</v>
          </cell>
        </row>
        <row r="23">
          <cell r="A23" t="str">
            <v/>
          </cell>
          <cell r="B23" t="str">
            <v>Art Total</v>
          </cell>
          <cell r="D23">
            <v>1</v>
          </cell>
          <cell r="E23">
            <v>1</v>
          </cell>
          <cell r="F23">
            <v>1</v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</row>
        <row r="24">
          <cell r="A24" t="str">
            <v/>
          </cell>
          <cell r="B24" t="str">
            <v>Art Education, Grades K-12</v>
          </cell>
          <cell r="D24"/>
          <cell r="E24"/>
          <cell r="F24">
            <v>1</v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</row>
        <row r="25">
          <cell r="A25" t="str">
            <v>Art Education, Grades K-12 with No Minor</v>
          </cell>
          <cell r="B25" t="str">
            <v>Art Education, Grades K-12</v>
          </cell>
          <cell r="C25" t="str">
            <v>No</v>
          </cell>
          <cell r="D25">
            <v>1</v>
          </cell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 t="str">
            <v>Art Education, Grades K-12 with No</v>
          </cell>
          <cell r="J25" t="str">
            <v>Art Education, Grades K-12 with No Minor</v>
          </cell>
          <cell r="K25" t="str">
            <v>Art Education, Grades K-12 with No Minor</v>
          </cell>
        </row>
        <row r="26">
          <cell r="A26" t="str">
            <v/>
          </cell>
          <cell r="B26" t="str">
            <v>Art Education, Grades K-12 Total</v>
          </cell>
          <cell r="D26">
            <v>1</v>
          </cell>
          <cell r="E26">
            <v>1</v>
          </cell>
          <cell r="F26">
            <v>1</v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</row>
        <row r="27">
          <cell r="A27" t="str">
            <v/>
          </cell>
          <cell r="B27" t="str">
            <v>Art, BFA</v>
          </cell>
          <cell r="D27"/>
          <cell r="E27"/>
          <cell r="F27">
            <v>4</v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</row>
        <row r="28">
          <cell r="A28" t="str">
            <v>Art, BFA with Art History Minor</v>
          </cell>
          <cell r="B28" t="str">
            <v>Art, BFA</v>
          </cell>
          <cell r="C28" t="str">
            <v>Art History</v>
          </cell>
          <cell r="D28">
            <v>1</v>
          </cell>
          <cell r="E28">
            <v>1</v>
          </cell>
          <cell r="F28">
            <v>4</v>
          </cell>
          <cell r="G28">
            <v>1</v>
          </cell>
          <cell r="H28">
            <v>0.25</v>
          </cell>
          <cell r="I28" t="str">
            <v>Art, BFA with Art History</v>
          </cell>
          <cell r="J28" t="e">
            <v>#N/A</v>
          </cell>
          <cell r="K28" t="str">
            <v>Art, BFA with Art History Minor</v>
          </cell>
        </row>
        <row r="29">
          <cell r="A29" t="str">
            <v>Art, BFA with Business Minor</v>
          </cell>
          <cell r="B29" t="str">
            <v>Art, BFA</v>
          </cell>
          <cell r="C29" t="str">
            <v>Business</v>
          </cell>
          <cell r="D29">
            <v>1</v>
          </cell>
          <cell r="E29">
            <v>1</v>
          </cell>
          <cell r="F29">
            <v>4</v>
          </cell>
          <cell r="G29">
            <v>1</v>
          </cell>
          <cell r="H29">
            <v>0.25</v>
          </cell>
          <cell r="I29" t="str">
            <v>Art, BFA with Business</v>
          </cell>
          <cell r="J29" t="e">
            <v>#N/A</v>
          </cell>
          <cell r="K29" t="str">
            <v>Art, BFA with Business Minor</v>
          </cell>
        </row>
        <row r="30">
          <cell r="A30" t="str">
            <v>Art, BFA with Graphic Design Minor</v>
          </cell>
          <cell r="B30" t="str">
            <v>Art, BFA</v>
          </cell>
          <cell r="C30" t="str">
            <v>Graphic Design</v>
          </cell>
          <cell r="D30">
            <v>1</v>
          </cell>
          <cell r="E30">
            <v>1</v>
          </cell>
          <cell r="F30">
            <v>4</v>
          </cell>
          <cell r="G30">
            <v>1</v>
          </cell>
          <cell r="H30">
            <v>0.25</v>
          </cell>
          <cell r="I30" t="str">
            <v>Art, BFA with Graphic Design</v>
          </cell>
          <cell r="J30" t="e">
            <v>#N/A</v>
          </cell>
          <cell r="K30" t="str">
            <v>Art, BFA with Graphic Design Minor</v>
          </cell>
        </row>
        <row r="31">
          <cell r="A31" t="str">
            <v>Art, BFA with No Minor</v>
          </cell>
          <cell r="B31" t="str">
            <v>Art, BFA</v>
          </cell>
          <cell r="C31" t="str">
            <v>No</v>
          </cell>
          <cell r="D31">
            <v>1</v>
          </cell>
          <cell r="E31">
            <v>1</v>
          </cell>
          <cell r="F31">
            <v>4</v>
          </cell>
          <cell r="G31">
            <v>1</v>
          </cell>
          <cell r="H31">
            <v>0.25</v>
          </cell>
          <cell r="I31" t="str">
            <v>Art, BFA with No</v>
          </cell>
          <cell r="J31" t="e">
            <v>#N/A</v>
          </cell>
          <cell r="K31" t="str">
            <v>Art, BFA with No Minor</v>
          </cell>
        </row>
        <row r="32">
          <cell r="A32" t="str">
            <v/>
          </cell>
          <cell r="B32" t="str">
            <v>Art, BFA Total</v>
          </cell>
          <cell r="D32">
            <v>4</v>
          </cell>
          <cell r="E32">
            <v>4</v>
          </cell>
          <cell r="F32">
            <v>4</v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</row>
        <row r="33">
          <cell r="A33" t="str">
            <v/>
          </cell>
          <cell r="B33" t="str">
            <v>Athletic Training</v>
          </cell>
          <cell r="D33"/>
          <cell r="E33"/>
          <cell r="F33">
            <v>14</v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</row>
        <row r="34">
          <cell r="A34" t="str">
            <v>Athletic Training with Athletic Coaching Minor</v>
          </cell>
          <cell r="B34" t="str">
            <v>Athletic Training</v>
          </cell>
          <cell r="C34" t="str">
            <v>Athletic Coaching</v>
          </cell>
          <cell r="D34">
            <v>1</v>
          </cell>
          <cell r="E34">
            <v>1</v>
          </cell>
          <cell r="F34">
            <v>14</v>
          </cell>
          <cell r="G34">
            <v>1</v>
          </cell>
          <cell r="H34">
            <v>7.1428571428571425E-2</v>
          </cell>
          <cell r="I34" t="str">
            <v>Athletic Training with Athletic Coaching</v>
          </cell>
          <cell r="J34" t="str">
            <v>Athletic Training with Athletic Coaching Minor</v>
          </cell>
          <cell r="K34" t="str">
            <v>Athletic Training with Athletic Coaching Minor</v>
          </cell>
        </row>
        <row r="35">
          <cell r="A35" t="str">
            <v>Athletic Training with Biology Minor</v>
          </cell>
          <cell r="B35" t="str">
            <v>Athletic Training</v>
          </cell>
          <cell r="C35" t="str">
            <v>Biology</v>
          </cell>
          <cell r="D35">
            <v>1</v>
          </cell>
          <cell r="E35">
            <v>1</v>
          </cell>
          <cell r="F35">
            <v>14</v>
          </cell>
          <cell r="G35">
            <v>1</v>
          </cell>
          <cell r="H35">
            <v>7.1428571428571425E-2</v>
          </cell>
          <cell r="I35" t="str">
            <v>Athletic Training with Biology</v>
          </cell>
          <cell r="J35" t="str">
            <v>Athletic Training with Biology Minor</v>
          </cell>
          <cell r="K35" t="str">
            <v>Athletic Training with Biology Minor</v>
          </cell>
        </row>
        <row r="36">
          <cell r="A36" t="str">
            <v>Athletic Training with Business Minor</v>
          </cell>
          <cell r="B36" t="str">
            <v>Athletic Training</v>
          </cell>
          <cell r="C36" t="str">
            <v>Business</v>
          </cell>
          <cell r="D36">
            <v>1</v>
          </cell>
          <cell r="E36">
            <v>1</v>
          </cell>
          <cell r="F36">
            <v>14</v>
          </cell>
          <cell r="G36">
            <v>1</v>
          </cell>
          <cell r="H36">
            <v>7.1428571428571425E-2</v>
          </cell>
          <cell r="I36" t="str">
            <v>Athletic Training with Business</v>
          </cell>
          <cell r="J36" t="e">
            <v>#N/A</v>
          </cell>
          <cell r="K36" t="str">
            <v>Athletic Training with Business Minor</v>
          </cell>
        </row>
        <row r="37">
          <cell r="A37" t="str">
            <v>Athletic Training with Psychology Minor</v>
          </cell>
          <cell r="B37" t="str">
            <v>Athletic Training</v>
          </cell>
          <cell r="C37" t="str">
            <v>Psychology</v>
          </cell>
          <cell r="D37">
            <v>1</v>
          </cell>
          <cell r="E37">
            <v>1</v>
          </cell>
          <cell r="F37">
            <v>14</v>
          </cell>
          <cell r="G37">
            <v>1</v>
          </cell>
          <cell r="H37">
            <v>7.1428571428571425E-2</v>
          </cell>
          <cell r="I37" t="str">
            <v>Athletic Training with Psychology</v>
          </cell>
          <cell r="J37" t="str">
            <v>Athletic Training with Psychology Minor</v>
          </cell>
          <cell r="K37" t="str">
            <v>Athletic Training with Psychology Minor</v>
          </cell>
        </row>
        <row r="38">
          <cell r="A38" t="str">
            <v>Athletic Training with No Minor</v>
          </cell>
          <cell r="B38" t="str">
            <v>Athletic Training</v>
          </cell>
          <cell r="C38" t="str">
            <v>No</v>
          </cell>
          <cell r="D38">
            <v>10</v>
          </cell>
          <cell r="E38">
            <v>10</v>
          </cell>
          <cell r="F38">
            <v>14</v>
          </cell>
          <cell r="G38">
            <v>10</v>
          </cell>
          <cell r="H38">
            <v>0.7142857142857143</v>
          </cell>
          <cell r="I38" t="str">
            <v>Athletic Training with No</v>
          </cell>
          <cell r="J38" t="str">
            <v>Athletic Training with No Minor</v>
          </cell>
          <cell r="K38" t="str">
            <v>Athletic Training with No Minor</v>
          </cell>
        </row>
        <row r="39">
          <cell r="A39" t="str">
            <v/>
          </cell>
          <cell r="B39" t="str">
            <v>Athletic Training Total</v>
          </cell>
          <cell r="D39">
            <v>14</v>
          </cell>
          <cell r="E39">
            <v>14</v>
          </cell>
          <cell r="F39">
            <v>14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</row>
        <row r="40">
          <cell r="A40" t="str">
            <v/>
          </cell>
          <cell r="B40" t="str">
            <v>Biblical &amp; Theo Studies</v>
          </cell>
          <cell r="D40"/>
          <cell r="E40"/>
          <cell r="F40">
            <v>7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</row>
        <row r="41">
          <cell r="A41" t="str">
            <v>Biblical &amp; Theo Studies with Gender Studies Minor</v>
          </cell>
          <cell r="B41" t="str">
            <v>Biblical &amp; Theo Studies</v>
          </cell>
          <cell r="C41" t="str">
            <v>Gender Studies</v>
          </cell>
          <cell r="D41">
            <v>1</v>
          </cell>
          <cell r="E41">
            <v>1</v>
          </cell>
          <cell r="F41">
            <v>7</v>
          </cell>
          <cell r="G41">
            <v>1</v>
          </cell>
          <cell r="H41">
            <v>0.14285714285714285</v>
          </cell>
          <cell r="I41" t="str">
            <v>Biblical &amp; Theo Studies with Gender Studies</v>
          </cell>
          <cell r="J41" t="e">
            <v>#N/A</v>
          </cell>
          <cell r="K41" t="e">
            <v>#N/A</v>
          </cell>
        </row>
        <row r="42">
          <cell r="A42" t="str">
            <v>Biblical &amp; Theo Studies with Psychology Minor</v>
          </cell>
          <cell r="B42" t="str">
            <v>Biblical &amp; Theo Studies</v>
          </cell>
          <cell r="C42" t="str">
            <v>Psychology</v>
          </cell>
          <cell r="D42">
            <v>1</v>
          </cell>
          <cell r="E42">
            <v>1</v>
          </cell>
          <cell r="F42">
            <v>7</v>
          </cell>
          <cell r="G42">
            <v>1</v>
          </cell>
          <cell r="H42">
            <v>0.14285714285714285</v>
          </cell>
          <cell r="I42" t="str">
            <v>Biblical &amp; Theo Studies with Psychology</v>
          </cell>
          <cell r="J42" t="str">
            <v>Biblical &amp; Theo Studies with Psychology Minor</v>
          </cell>
          <cell r="K42" t="str">
            <v>Biblical &amp; Theo Studies with Psychology Minor</v>
          </cell>
        </row>
        <row r="43">
          <cell r="A43" t="str">
            <v>Biblical &amp; Theo Studies with Physical Education Minor</v>
          </cell>
          <cell r="B43" t="str">
            <v>Biblical &amp; Theo Studies</v>
          </cell>
          <cell r="C43" t="str">
            <v>Physical Education</v>
          </cell>
          <cell r="D43">
            <v>1</v>
          </cell>
          <cell r="E43">
            <v>1</v>
          </cell>
          <cell r="F43">
            <v>7</v>
          </cell>
          <cell r="G43">
            <v>1</v>
          </cell>
          <cell r="H43">
            <v>0.14285714285714285</v>
          </cell>
          <cell r="I43" t="str">
            <v>Biblical &amp; Theo Studies with Physical Education</v>
          </cell>
          <cell r="J43" t="e">
            <v>#N/A</v>
          </cell>
          <cell r="K43" t="e">
            <v>#N/A</v>
          </cell>
        </row>
        <row r="44">
          <cell r="A44" t="str">
            <v>Biblical &amp; Theo Studies with No Minor</v>
          </cell>
          <cell r="B44" t="str">
            <v>Biblical &amp; Theo Studies</v>
          </cell>
          <cell r="C44" t="str">
            <v>No</v>
          </cell>
          <cell r="D44">
            <v>4</v>
          </cell>
          <cell r="E44">
            <v>4</v>
          </cell>
          <cell r="F44">
            <v>7</v>
          </cell>
          <cell r="G44">
            <v>4</v>
          </cell>
          <cell r="H44">
            <v>0.5714285714285714</v>
          </cell>
          <cell r="I44" t="str">
            <v>Biblical &amp; Theo Studies with No</v>
          </cell>
          <cell r="J44" t="str">
            <v>Biblical &amp; Theo Studies with No Minor</v>
          </cell>
          <cell r="K44" t="str">
            <v>Biblical &amp; Theo Studies with No Minor</v>
          </cell>
        </row>
        <row r="45">
          <cell r="A45" t="str">
            <v/>
          </cell>
          <cell r="B45" t="str">
            <v>Biblical &amp; Theo Studies Total</v>
          </cell>
          <cell r="D45">
            <v>7</v>
          </cell>
          <cell r="E45">
            <v>7</v>
          </cell>
          <cell r="F45">
            <v>7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</row>
        <row r="46">
          <cell r="A46" t="str">
            <v/>
          </cell>
          <cell r="B46" t="str">
            <v>Biochem/MolecBio BS</v>
          </cell>
          <cell r="D46"/>
          <cell r="E46"/>
          <cell r="F46">
            <v>12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</row>
        <row r="47">
          <cell r="A47" t="str">
            <v>Biochem/MolecBio BS with Biology Minor</v>
          </cell>
          <cell r="B47" t="str">
            <v>Biochem/MolecBio BS</v>
          </cell>
          <cell r="C47" t="str">
            <v>Biology</v>
          </cell>
          <cell r="D47">
            <v>1</v>
          </cell>
          <cell r="E47">
            <v>1</v>
          </cell>
          <cell r="F47">
            <v>12</v>
          </cell>
          <cell r="G47">
            <v>1</v>
          </cell>
          <cell r="H47">
            <v>8.3333333333333329E-2</v>
          </cell>
          <cell r="I47" t="str">
            <v>Biochem/MolecBio BS with Biology</v>
          </cell>
          <cell r="J47" t="str">
            <v>Biochem/MolecBio BS with Biology Minor</v>
          </cell>
          <cell r="K47" t="str">
            <v>Biochem/MolecBio BS with Biology Minor</v>
          </cell>
        </row>
        <row r="48">
          <cell r="A48" t="str">
            <v>Biochem/MolecBio BS with Business Minor</v>
          </cell>
          <cell r="B48" t="str">
            <v>Biochem/MolecBio BS</v>
          </cell>
          <cell r="C48" t="str">
            <v>Business</v>
          </cell>
          <cell r="D48">
            <v>1</v>
          </cell>
          <cell r="E48">
            <v>1</v>
          </cell>
          <cell r="F48">
            <v>12</v>
          </cell>
          <cell r="G48">
            <v>1</v>
          </cell>
          <cell r="H48">
            <v>8.3333333333333329E-2</v>
          </cell>
          <cell r="I48" t="str">
            <v>Biochem/MolecBio BS with Business</v>
          </cell>
          <cell r="J48" t="str">
            <v>Biochem/MolecBio BS with Business Minor</v>
          </cell>
          <cell r="K48" t="str">
            <v>Biochem/MolecBio BS with Business Minor</v>
          </cell>
        </row>
        <row r="49">
          <cell r="A49" t="str">
            <v>Biochem/MolecBio BS with Chemistry Minor</v>
          </cell>
          <cell r="B49" t="str">
            <v>Biochem/MolecBio BS</v>
          </cell>
          <cell r="C49" t="str">
            <v>Chemistry</v>
          </cell>
          <cell r="D49">
            <v>1</v>
          </cell>
          <cell r="E49">
            <v>1</v>
          </cell>
          <cell r="F49">
            <v>12</v>
          </cell>
          <cell r="G49">
            <v>1</v>
          </cell>
          <cell r="H49">
            <v>8.3333333333333329E-2</v>
          </cell>
          <cell r="I49" t="str">
            <v>Biochem/MolecBio BS with Chemistry</v>
          </cell>
          <cell r="J49" t="str">
            <v>Biochem/MolecBio BS with Chemistry Minor</v>
          </cell>
          <cell r="K49" t="str">
            <v>Biochem/MolecBio BS with Chemistry Minor</v>
          </cell>
        </row>
        <row r="50">
          <cell r="A50" t="str">
            <v>Biochem/MolecBio BS with Spanish Minor</v>
          </cell>
          <cell r="B50" t="str">
            <v>Biochem/MolecBio BS</v>
          </cell>
          <cell r="C50" t="str">
            <v>Spanish</v>
          </cell>
          <cell r="D50">
            <v>1</v>
          </cell>
          <cell r="E50">
            <v>1</v>
          </cell>
          <cell r="F50">
            <v>12</v>
          </cell>
          <cell r="G50">
            <v>1</v>
          </cell>
          <cell r="H50">
            <v>8.3333333333333329E-2</v>
          </cell>
          <cell r="I50" t="str">
            <v>Biochem/MolecBio BS with Spanish</v>
          </cell>
          <cell r="J50" t="e">
            <v>#N/A</v>
          </cell>
          <cell r="K50" t="e">
            <v>#N/A</v>
          </cell>
        </row>
        <row r="51">
          <cell r="A51" t="str">
            <v>Biochem/MolecBio BS with No Minor</v>
          </cell>
          <cell r="B51" t="str">
            <v>Biochem/MolecBio BS</v>
          </cell>
          <cell r="C51" t="str">
            <v>No</v>
          </cell>
          <cell r="D51">
            <v>8</v>
          </cell>
          <cell r="E51">
            <v>8</v>
          </cell>
          <cell r="F51">
            <v>12</v>
          </cell>
          <cell r="G51">
            <v>8</v>
          </cell>
          <cell r="H51">
            <v>0.66666666666666663</v>
          </cell>
          <cell r="I51" t="str">
            <v>Biochem/MolecBio BS with No</v>
          </cell>
          <cell r="J51" t="str">
            <v>Biochem/MolecBio BS with No Minor</v>
          </cell>
          <cell r="K51" t="str">
            <v>Biochem/MolecBio BS with No Minor</v>
          </cell>
        </row>
        <row r="52">
          <cell r="A52" t="str">
            <v/>
          </cell>
          <cell r="B52" t="str">
            <v>Biochem/MolecBio BS Total</v>
          </cell>
          <cell r="D52">
            <v>12</v>
          </cell>
          <cell r="E52">
            <v>12</v>
          </cell>
          <cell r="F52">
            <v>12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</row>
        <row r="53">
          <cell r="A53" t="str">
            <v/>
          </cell>
          <cell r="B53" t="str">
            <v>Biokinetics</v>
          </cell>
          <cell r="D53"/>
          <cell r="E53"/>
          <cell r="F53">
            <v>18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</row>
        <row r="54">
          <cell r="A54" t="str">
            <v>Biokinetics with Biology Minor</v>
          </cell>
          <cell r="B54" t="str">
            <v>Biokinetics</v>
          </cell>
          <cell r="C54" t="str">
            <v>Biology</v>
          </cell>
          <cell r="D54">
            <v>1</v>
          </cell>
          <cell r="E54">
            <v>1</v>
          </cell>
          <cell r="F54">
            <v>18</v>
          </cell>
          <cell r="G54">
            <v>1</v>
          </cell>
          <cell r="H54">
            <v>5.5555555555555552E-2</v>
          </cell>
          <cell r="I54" t="str">
            <v>Biokinetics with Biology</v>
          </cell>
          <cell r="J54" t="e">
            <v>#N/A</v>
          </cell>
          <cell r="K54" t="str">
            <v>Biokinetics with Biology Minor</v>
          </cell>
        </row>
        <row r="55">
          <cell r="A55" t="str">
            <v>Biokinetics with Business Minor</v>
          </cell>
          <cell r="B55" t="str">
            <v>Biokinetics</v>
          </cell>
          <cell r="C55" t="str">
            <v>Business</v>
          </cell>
          <cell r="D55">
            <v>1</v>
          </cell>
          <cell r="E55">
            <v>1</v>
          </cell>
          <cell r="F55">
            <v>18</v>
          </cell>
          <cell r="G55">
            <v>1</v>
          </cell>
          <cell r="H55">
            <v>5.5555555555555552E-2</v>
          </cell>
          <cell r="I55" t="str">
            <v>Biokinetics with Business</v>
          </cell>
          <cell r="J55" t="e">
            <v>#N/A</v>
          </cell>
          <cell r="K55" t="str">
            <v>Biokinetics with Business Minor</v>
          </cell>
        </row>
        <row r="56">
          <cell r="A56" t="str">
            <v>Biokinetics with Psychology Minor</v>
          </cell>
          <cell r="B56" t="str">
            <v>Biokinetics</v>
          </cell>
          <cell r="C56" t="str">
            <v>Psychology</v>
          </cell>
          <cell r="D56">
            <v>4</v>
          </cell>
          <cell r="E56">
            <v>4</v>
          </cell>
          <cell r="F56">
            <v>18</v>
          </cell>
          <cell r="G56">
            <v>4</v>
          </cell>
          <cell r="H56">
            <v>0.22222222222222221</v>
          </cell>
          <cell r="I56" t="str">
            <v>Biokinetics with Psychology</v>
          </cell>
          <cell r="J56" t="e">
            <v>#N/A</v>
          </cell>
          <cell r="K56" t="str">
            <v>Biokinetics with Psychology Minor</v>
          </cell>
        </row>
        <row r="57">
          <cell r="A57" t="str">
            <v>Biokinetics with No Minor</v>
          </cell>
          <cell r="B57" t="str">
            <v>Biokinetics</v>
          </cell>
          <cell r="C57" t="str">
            <v>No</v>
          </cell>
          <cell r="D57">
            <v>12</v>
          </cell>
          <cell r="E57">
            <v>12</v>
          </cell>
          <cell r="F57">
            <v>18</v>
          </cell>
          <cell r="G57">
            <v>12</v>
          </cell>
          <cell r="H57">
            <v>0.66666666666666663</v>
          </cell>
          <cell r="I57" t="str">
            <v>Biokinetics with No</v>
          </cell>
          <cell r="J57" t="e">
            <v>#N/A</v>
          </cell>
          <cell r="K57" t="str">
            <v>Biokinetics with No Minor</v>
          </cell>
        </row>
        <row r="58">
          <cell r="A58" t="str">
            <v/>
          </cell>
          <cell r="B58" t="str">
            <v>Biokinetics Total</v>
          </cell>
          <cell r="D58">
            <v>18</v>
          </cell>
          <cell r="E58">
            <v>18</v>
          </cell>
          <cell r="F58">
            <v>18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</row>
        <row r="59">
          <cell r="A59" t="str">
            <v/>
          </cell>
          <cell r="B59" t="str">
            <v>Biology, BA</v>
          </cell>
          <cell r="D59"/>
          <cell r="E59"/>
          <cell r="F59">
            <v>5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</row>
        <row r="60">
          <cell r="A60" t="str">
            <v>Biology, BA with Biblical &amp; Theo Studies Minor</v>
          </cell>
          <cell r="B60" t="str">
            <v>Biology, BA</v>
          </cell>
          <cell r="C60" t="str">
            <v>Biblical &amp; Theo Studies</v>
          </cell>
          <cell r="D60">
            <v>1</v>
          </cell>
          <cell r="E60">
            <v>1</v>
          </cell>
          <cell r="F60">
            <v>5</v>
          </cell>
          <cell r="G60">
            <v>1</v>
          </cell>
          <cell r="H60">
            <v>0.2</v>
          </cell>
          <cell r="I60" t="str">
            <v>Biology, BA with Biblical &amp; Theo Studies</v>
          </cell>
          <cell r="J60" t="str">
            <v>Biology, BA with Biblical &amp; Theo Studies Minor</v>
          </cell>
          <cell r="K60" t="str">
            <v>Biology, BA with Biblical &amp; Theo Studies Minor</v>
          </cell>
        </row>
        <row r="61">
          <cell r="A61" t="str">
            <v>Biology, BA with No Minor</v>
          </cell>
          <cell r="B61" t="str">
            <v>Biology, BA</v>
          </cell>
          <cell r="C61" t="str">
            <v>No</v>
          </cell>
          <cell r="D61">
            <v>4</v>
          </cell>
          <cell r="E61">
            <v>4</v>
          </cell>
          <cell r="F61">
            <v>5</v>
          </cell>
          <cell r="G61">
            <v>4</v>
          </cell>
          <cell r="H61">
            <v>0.8</v>
          </cell>
          <cell r="I61" t="str">
            <v>Biology, BA with No</v>
          </cell>
          <cell r="J61" t="str">
            <v>Biology, BA with No Minor</v>
          </cell>
          <cell r="K61" t="str">
            <v>Biology, BA with No Minor</v>
          </cell>
        </row>
        <row r="62">
          <cell r="A62" t="str">
            <v/>
          </cell>
          <cell r="B62" t="str">
            <v>Biology, BA Total</v>
          </cell>
          <cell r="D62">
            <v>5</v>
          </cell>
          <cell r="E62">
            <v>5</v>
          </cell>
          <cell r="F62">
            <v>5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</row>
        <row r="63">
          <cell r="A63" t="str">
            <v/>
          </cell>
          <cell r="B63" t="str">
            <v>Biology, BS</v>
          </cell>
          <cell r="D63"/>
          <cell r="E63"/>
          <cell r="F63">
            <v>16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</row>
        <row r="64">
          <cell r="A64" t="str">
            <v>Biology, BS with Chemistry Minor</v>
          </cell>
          <cell r="B64" t="str">
            <v>Biology, BS</v>
          </cell>
          <cell r="C64" t="str">
            <v>Chemistry</v>
          </cell>
          <cell r="D64">
            <v>6</v>
          </cell>
          <cell r="E64">
            <v>6</v>
          </cell>
          <cell r="F64">
            <v>16</v>
          </cell>
          <cell r="G64">
            <v>6</v>
          </cell>
          <cell r="H64">
            <v>0.375</v>
          </cell>
          <cell r="I64" t="str">
            <v>Biology, BS with Chemistry</v>
          </cell>
          <cell r="J64" t="str">
            <v>Biology, BS with Chemistry Minor</v>
          </cell>
          <cell r="K64" t="str">
            <v>Biology, BS with Chemistry Minor</v>
          </cell>
        </row>
        <row r="65">
          <cell r="A65" t="str">
            <v>Biology, BS with Psychology Minor</v>
          </cell>
          <cell r="B65" t="str">
            <v>Biology, BS</v>
          </cell>
          <cell r="C65" t="str">
            <v>Psychology</v>
          </cell>
          <cell r="D65">
            <v>3</v>
          </cell>
          <cell r="E65">
            <v>3</v>
          </cell>
          <cell r="F65">
            <v>16</v>
          </cell>
          <cell r="G65">
            <v>3</v>
          </cell>
          <cell r="H65">
            <v>0.1875</v>
          </cell>
          <cell r="I65" t="str">
            <v>Biology, BS with Psychology</v>
          </cell>
          <cell r="J65" t="str">
            <v>Biology, BS with Psychology Minor</v>
          </cell>
          <cell r="K65" t="str">
            <v>Biology, BS with Psychology Minor</v>
          </cell>
        </row>
        <row r="66">
          <cell r="A66" t="str">
            <v>Biology, BS with Spanish Minor</v>
          </cell>
          <cell r="B66" t="str">
            <v>Biology, BS</v>
          </cell>
          <cell r="C66" t="str">
            <v>Spanish</v>
          </cell>
          <cell r="D66">
            <v>1</v>
          </cell>
          <cell r="E66">
            <v>1</v>
          </cell>
          <cell r="F66">
            <v>16</v>
          </cell>
          <cell r="G66">
            <v>1</v>
          </cell>
          <cell r="H66">
            <v>6.25E-2</v>
          </cell>
          <cell r="I66" t="str">
            <v>Biology, BS with Spanish</v>
          </cell>
          <cell r="J66" t="str">
            <v>Biology, BS with Spanish Minor</v>
          </cell>
          <cell r="K66" t="str">
            <v>Biology, BS with Spanish Minor</v>
          </cell>
        </row>
        <row r="67">
          <cell r="A67" t="str">
            <v>Biology, BS with No Minor</v>
          </cell>
          <cell r="B67" t="str">
            <v>Biology, BS</v>
          </cell>
          <cell r="C67" t="str">
            <v>No</v>
          </cell>
          <cell r="D67">
            <v>6</v>
          </cell>
          <cell r="E67">
            <v>6</v>
          </cell>
          <cell r="F67">
            <v>16</v>
          </cell>
          <cell r="G67">
            <v>6</v>
          </cell>
          <cell r="H67">
            <v>0.375</v>
          </cell>
          <cell r="I67" t="str">
            <v>Biology, BS with No</v>
          </cell>
          <cell r="J67" t="str">
            <v>Biology, BS with No Minor</v>
          </cell>
          <cell r="K67" t="str">
            <v>Biology, BS with No Minor</v>
          </cell>
        </row>
        <row r="68">
          <cell r="A68" t="str">
            <v/>
          </cell>
          <cell r="B68" t="str">
            <v>Biology, BS Total</v>
          </cell>
          <cell r="D68">
            <v>16</v>
          </cell>
          <cell r="E68">
            <v>16</v>
          </cell>
          <cell r="F68">
            <v>16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</row>
        <row r="69">
          <cell r="A69" t="str">
            <v/>
          </cell>
          <cell r="B69" t="str">
            <v>Business</v>
          </cell>
          <cell r="D69"/>
          <cell r="E69"/>
          <cell r="F69">
            <v>91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</row>
        <row r="70">
          <cell r="A70" t="str">
            <v>Business with Biblical &amp; Theo Studies Minor</v>
          </cell>
          <cell r="B70" t="str">
            <v>Business</v>
          </cell>
          <cell r="C70" t="str">
            <v>Biblical &amp; Theo Studies</v>
          </cell>
          <cell r="D70">
            <v>1</v>
          </cell>
          <cell r="E70">
            <v>1</v>
          </cell>
          <cell r="F70">
            <v>91</v>
          </cell>
          <cell r="G70">
            <v>1</v>
          </cell>
          <cell r="H70">
            <v>1.098901098901099E-2</v>
          </cell>
          <cell r="I70" t="str">
            <v>Business with Biblical &amp; Theo Studies</v>
          </cell>
          <cell r="J70" t="str">
            <v>Business with Biblical &amp; Theo Studies Minor</v>
          </cell>
          <cell r="K70" t="str">
            <v>Business with Biblical &amp; Theo Studies Minor</v>
          </cell>
        </row>
        <row r="71">
          <cell r="A71" t="str">
            <v>Business with Biology Minor</v>
          </cell>
          <cell r="B71" t="str">
            <v>Business</v>
          </cell>
          <cell r="C71" t="str">
            <v>Biology</v>
          </cell>
          <cell r="D71">
            <v>1</v>
          </cell>
          <cell r="E71">
            <v>1</v>
          </cell>
          <cell r="F71">
            <v>91</v>
          </cell>
          <cell r="G71">
            <v>1</v>
          </cell>
          <cell r="H71">
            <v>1.098901098901099E-2</v>
          </cell>
          <cell r="I71" t="str">
            <v>Business with Biology</v>
          </cell>
          <cell r="J71" t="str">
            <v>Business with Biology Minor</v>
          </cell>
          <cell r="K71" t="str">
            <v>Business with Biology Minor</v>
          </cell>
        </row>
        <row r="72">
          <cell r="A72" t="str">
            <v>Business with Communication Studies Minor</v>
          </cell>
          <cell r="B72" t="str">
            <v>Business</v>
          </cell>
          <cell r="C72" t="str">
            <v>Communication Studies</v>
          </cell>
          <cell r="D72">
            <v>1</v>
          </cell>
          <cell r="E72">
            <v>1</v>
          </cell>
          <cell r="F72">
            <v>91</v>
          </cell>
          <cell r="G72">
            <v>1</v>
          </cell>
          <cell r="H72">
            <v>1.098901098901099E-2</v>
          </cell>
          <cell r="I72" t="str">
            <v>Business with Communication Studies</v>
          </cell>
          <cell r="J72" t="e">
            <v>#N/A</v>
          </cell>
          <cell r="K72" t="str">
            <v>Business with Communication Studies Minor</v>
          </cell>
        </row>
        <row r="73">
          <cell r="A73" t="str">
            <v>Business with English Literature Minor</v>
          </cell>
          <cell r="B73" t="str">
            <v>Business</v>
          </cell>
          <cell r="C73" t="str">
            <v>English Literature</v>
          </cell>
          <cell r="D73">
            <v>1</v>
          </cell>
          <cell r="E73">
            <v>1</v>
          </cell>
          <cell r="F73">
            <v>91</v>
          </cell>
          <cell r="G73">
            <v>1</v>
          </cell>
          <cell r="H73">
            <v>1.098901098901099E-2</v>
          </cell>
          <cell r="I73" t="str">
            <v>Business with English Literature</v>
          </cell>
          <cell r="J73" t="e">
            <v>#N/A</v>
          </cell>
          <cell r="K73" t="e">
            <v>#N/A</v>
          </cell>
        </row>
        <row r="74">
          <cell r="A74" t="str">
            <v>Business with Graphic Design Minor</v>
          </cell>
          <cell r="B74" t="str">
            <v>Business</v>
          </cell>
          <cell r="C74" t="str">
            <v>Graphic Design</v>
          </cell>
          <cell r="D74">
            <v>1</v>
          </cell>
          <cell r="E74">
            <v>1</v>
          </cell>
          <cell r="F74">
            <v>91</v>
          </cell>
          <cell r="G74">
            <v>1</v>
          </cell>
          <cell r="H74">
            <v>1.098901098901099E-2</v>
          </cell>
          <cell r="I74" t="str">
            <v>Business with Graphic Design</v>
          </cell>
          <cell r="J74" t="e">
            <v>#N/A</v>
          </cell>
          <cell r="K74" t="str">
            <v>Business with Graphic Design Minor</v>
          </cell>
        </row>
        <row r="75">
          <cell r="A75" t="str">
            <v>Business with History Minor</v>
          </cell>
          <cell r="B75" t="str">
            <v>Business</v>
          </cell>
          <cell r="C75" t="str">
            <v>History</v>
          </cell>
          <cell r="D75">
            <v>1</v>
          </cell>
          <cell r="E75">
            <v>1</v>
          </cell>
          <cell r="F75">
            <v>91</v>
          </cell>
          <cell r="G75">
            <v>1</v>
          </cell>
          <cell r="H75">
            <v>1.098901098901099E-2</v>
          </cell>
          <cell r="I75" t="str">
            <v>Business with History</v>
          </cell>
          <cell r="J75" t="str">
            <v>Business with History Minor</v>
          </cell>
          <cell r="K75" t="str">
            <v>Business with History Minor</v>
          </cell>
        </row>
        <row r="76">
          <cell r="A76" t="str">
            <v>Business with Leadership Studies Minor</v>
          </cell>
          <cell r="B76" t="str">
            <v>Business</v>
          </cell>
          <cell r="C76" t="str">
            <v>Leadership Studies</v>
          </cell>
          <cell r="D76">
            <v>11</v>
          </cell>
          <cell r="E76">
            <v>11</v>
          </cell>
          <cell r="F76">
            <v>91</v>
          </cell>
          <cell r="G76">
            <v>11</v>
          </cell>
          <cell r="H76">
            <v>0.12087912087912088</v>
          </cell>
          <cell r="I76" t="str">
            <v>Business with Leadership Studies</v>
          </cell>
          <cell r="J76" t="str">
            <v>Business with Leadership Studies Minor</v>
          </cell>
          <cell r="K76" t="str">
            <v>Business with Leadership Studies Minor</v>
          </cell>
        </row>
        <row r="77">
          <cell r="A77" t="str">
            <v>Business with Mathematics Minor</v>
          </cell>
          <cell r="B77" t="str">
            <v>Business</v>
          </cell>
          <cell r="C77" t="str">
            <v>Mathematics</v>
          </cell>
          <cell r="D77">
            <v>1</v>
          </cell>
          <cell r="E77">
            <v>1</v>
          </cell>
          <cell r="F77">
            <v>91</v>
          </cell>
          <cell r="G77">
            <v>1</v>
          </cell>
          <cell r="H77">
            <v>1.098901098901099E-2</v>
          </cell>
          <cell r="I77" t="str">
            <v>Business with Mathematics</v>
          </cell>
          <cell r="J77" t="str">
            <v>Business with Mathematics Minor</v>
          </cell>
          <cell r="K77" t="str">
            <v>Business with Mathematics Minor</v>
          </cell>
        </row>
        <row r="78">
          <cell r="A78" t="str">
            <v>Business with Political Science Minor</v>
          </cell>
          <cell r="B78" t="str">
            <v>Business</v>
          </cell>
          <cell r="C78" t="str">
            <v>Political Science</v>
          </cell>
          <cell r="D78">
            <v>1</v>
          </cell>
          <cell r="E78">
            <v>1</v>
          </cell>
          <cell r="F78">
            <v>91</v>
          </cell>
          <cell r="G78">
            <v>1</v>
          </cell>
          <cell r="H78">
            <v>1.098901098901099E-2</v>
          </cell>
          <cell r="I78" t="str">
            <v>Business with Political Science</v>
          </cell>
          <cell r="J78" t="str">
            <v>Business with Political Science Minor</v>
          </cell>
          <cell r="K78" t="str">
            <v>Business with Political Science Minor</v>
          </cell>
        </row>
        <row r="79">
          <cell r="A79" t="str">
            <v>Business with Psychology Minor</v>
          </cell>
          <cell r="B79" t="str">
            <v>Business</v>
          </cell>
          <cell r="C79" t="str">
            <v>Psychology</v>
          </cell>
          <cell r="D79">
            <v>2</v>
          </cell>
          <cell r="E79">
            <v>2</v>
          </cell>
          <cell r="F79">
            <v>91</v>
          </cell>
          <cell r="G79">
            <v>2</v>
          </cell>
          <cell r="H79">
            <v>2.197802197802198E-2</v>
          </cell>
          <cell r="I79" t="str">
            <v>Business with Psychology</v>
          </cell>
          <cell r="J79" t="str">
            <v>Business with Psychology Minor</v>
          </cell>
          <cell r="K79" t="str">
            <v>Business with Psychology Minor</v>
          </cell>
        </row>
        <row r="80">
          <cell r="A80" t="str">
            <v>Business with Spanish Minor</v>
          </cell>
          <cell r="B80" t="str">
            <v>Business</v>
          </cell>
          <cell r="C80" t="str">
            <v>Spanish</v>
          </cell>
          <cell r="D80">
            <v>2</v>
          </cell>
          <cell r="E80">
            <v>2</v>
          </cell>
          <cell r="F80">
            <v>91</v>
          </cell>
          <cell r="G80">
            <v>2</v>
          </cell>
          <cell r="H80">
            <v>2.197802197802198E-2</v>
          </cell>
          <cell r="I80" t="str">
            <v>Business with Spanish</v>
          </cell>
          <cell r="J80" t="str">
            <v>Business with Spanish Minor</v>
          </cell>
          <cell r="K80" t="str">
            <v>Business with Spanish Minor</v>
          </cell>
        </row>
        <row r="81">
          <cell r="A81" t="str">
            <v>Business with Asian Studies Minor</v>
          </cell>
          <cell r="B81" t="str">
            <v>Business</v>
          </cell>
          <cell r="C81" t="str">
            <v>Asian Studies</v>
          </cell>
          <cell r="D81">
            <v>1</v>
          </cell>
          <cell r="E81">
            <v>1</v>
          </cell>
          <cell r="F81">
            <v>91</v>
          </cell>
          <cell r="G81">
            <v>1</v>
          </cell>
          <cell r="H81">
            <v>1.098901098901099E-2</v>
          </cell>
          <cell r="I81" t="str">
            <v>Business with Asian Studies</v>
          </cell>
          <cell r="J81" t="str">
            <v>Business with Asian Studies Minor</v>
          </cell>
          <cell r="K81" t="str">
            <v>Business with Asian Studies Minor</v>
          </cell>
        </row>
        <row r="82">
          <cell r="A82" t="str">
            <v>Business with Management Info Systems Minor</v>
          </cell>
          <cell r="B82" t="str">
            <v>Business</v>
          </cell>
          <cell r="C82" t="str">
            <v>Management Info Systems</v>
          </cell>
          <cell r="D82">
            <v>1</v>
          </cell>
          <cell r="E82">
            <v>1</v>
          </cell>
          <cell r="F82">
            <v>91</v>
          </cell>
          <cell r="G82">
            <v>1</v>
          </cell>
          <cell r="H82">
            <v>1.098901098901099E-2</v>
          </cell>
          <cell r="I82" t="str">
            <v>Business with Management Info Systems</v>
          </cell>
          <cell r="J82" t="str">
            <v>Business with Management Info Systems Minor</v>
          </cell>
          <cell r="K82" t="str">
            <v>Business with Management Info Systems Minor</v>
          </cell>
        </row>
        <row r="83">
          <cell r="A83" t="str">
            <v>Business with No Minor</v>
          </cell>
          <cell r="B83" t="str">
            <v>Business</v>
          </cell>
          <cell r="C83" t="str">
            <v>No</v>
          </cell>
          <cell r="D83">
            <v>66</v>
          </cell>
          <cell r="E83">
            <v>66</v>
          </cell>
          <cell r="F83">
            <v>91</v>
          </cell>
          <cell r="G83">
            <v>66</v>
          </cell>
          <cell r="H83">
            <v>0.72527472527472525</v>
          </cell>
          <cell r="I83" t="str">
            <v>Business with No</v>
          </cell>
          <cell r="J83" t="str">
            <v>Business with No Minor</v>
          </cell>
          <cell r="K83" t="str">
            <v>Business with No Minor</v>
          </cell>
        </row>
        <row r="84">
          <cell r="A84" t="str">
            <v/>
          </cell>
          <cell r="B84" t="str">
            <v>Business Total</v>
          </cell>
          <cell r="D84">
            <v>91</v>
          </cell>
          <cell r="E84">
            <v>91</v>
          </cell>
          <cell r="F84">
            <v>91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</row>
        <row r="85">
          <cell r="A85" t="str">
            <v/>
          </cell>
          <cell r="B85" t="str">
            <v>Business &amp; Political Science</v>
          </cell>
          <cell r="D85"/>
          <cell r="E85"/>
          <cell r="F85">
            <v>3</v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</row>
        <row r="86">
          <cell r="A86" t="str">
            <v>Business &amp; Political Science with Economics Minor</v>
          </cell>
          <cell r="B86" t="str">
            <v>Business &amp; Political Science</v>
          </cell>
          <cell r="C86" t="str">
            <v>Economics</v>
          </cell>
          <cell r="D86">
            <v>1</v>
          </cell>
          <cell r="E86">
            <v>1</v>
          </cell>
          <cell r="F86">
            <v>3</v>
          </cell>
          <cell r="G86">
            <v>1</v>
          </cell>
          <cell r="H86">
            <v>0.33333333333333331</v>
          </cell>
          <cell r="I86" t="str">
            <v>Business &amp; Political Science with Economics</v>
          </cell>
          <cell r="J86" t="str">
            <v>Business &amp; Political Science with Economics Minor</v>
          </cell>
          <cell r="K86" t="str">
            <v>Business &amp; Political Science with Economics Minor</v>
          </cell>
        </row>
        <row r="87">
          <cell r="A87" t="str">
            <v>Business &amp; Political Science with History Minor</v>
          </cell>
          <cell r="B87" t="str">
            <v>Business &amp; Political Science</v>
          </cell>
          <cell r="C87" t="str">
            <v>History</v>
          </cell>
          <cell r="D87">
            <v>1</v>
          </cell>
          <cell r="E87">
            <v>1</v>
          </cell>
          <cell r="F87">
            <v>3</v>
          </cell>
          <cell r="G87">
            <v>1</v>
          </cell>
          <cell r="H87">
            <v>0.33333333333333331</v>
          </cell>
          <cell r="I87" t="str">
            <v>Business &amp; Political Science with History</v>
          </cell>
          <cell r="J87" t="str">
            <v>Business &amp; Political Science with History Minor</v>
          </cell>
          <cell r="K87" t="str">
            <v>Business &amp; Political Science with History Minor</v>
          </cell>
        </row>
        <row r="88">
          <cell r="A88" t="str">
            <v>Business &amp; Political Science with No Minor</v>
          </cell>
          <cell r="B88" t="str">
            <v>Business &amp; Political Science</v>
          </cell>
          <cell r="C88" t="str">
            <v>No</v>
          </cell>
          <cell r="D88">
            <v>1</v>
          </cell>
          <cell r="E88">
            <v>1</v>
          </cell>
          <cell r="F88">
            <v>3</v>
          </cell>
          <cell r="G88">
            <v>1</v>
          </cell>
          <cell r="H88">
            <v>0.33333333333333331</v>
          </cell>
          <cell r="I88" t="str">
            <v>Business &amp; Political Science with No</v>
          </cell>
          <cell r="J88" t="str">
            <v>Business &amp; Political Science with No Minor</v>
          </cell>
          <cell r="K88" t="str">
            <v>Business &amp; Political Science with No Minor</v>
          </cell>
        </row>
        <row r="89">
          <cell r="A89" t="str">
            <v/>
          </cell>
          <cell r="B89" t="str">
            <v>Business &amp; Political Science Total</v>
          </cell>
          <cell r="D89">
            <v>3</v>
          </cell>
          <cell r="E89">
            <v>3</v>
          </cell>
          <cell r="F89">
            <v>3</v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</row>
        <row r="90">
          <cell r="A90" t="str">
            <v/>
          </cell>
          <cell r="B90" t="str">
            <v>Chemistry, BA</v>
          </cell>
          <cell r="D90"/>
          <cell r="E90"/>
          <cell r="F90">
            <v>8</v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</row>
        <row r="91">
          <cell r="A91" t="str">
            <v>Chemistry, BA with No Minor</v>
          </cell>
          <cell r="B91" t="str">
            <v>Chemistry, BA</v>
          </cell>
          <cell r="C91" t="str">
            <v>No</v>
          </cell>
          <cell r="D91">
            <v>8</v>
          </cell>
          <cell r="E91">
            <v>8</v>
          </cell>
          <cell r="F91">
            <v>8</v>
          </cell>
          <cell r="G91">
            <v>8</v>
          </cell>
          <cell r="H91">
            <v>1</v>
          </cell>
          <cell r="I91" t="str">
            <v>Chemistry, BA with No</v>
          </cell>
          <cell r="J91" t="str">
            <v>Chemistry, BA with No Minor</v>
          </cell>
          <cell r="K91" t="str">
            <v>Chemistry, BA with No Minor</v>
          </cell>
        </row>
        <row r="92">
          <cell r="A92" t="str">
            <v/>
          </cell>
          <cell r="B92" t="str">
            <v>Chemistry, BA Total</v>
          </cell>
          <cell r="D92">
            <v>8</v>
          </cell>
          <cell r="E92">
            <v>8</v>
          </cell>
          <cell r="F92">
            <v>8</v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</row>
        <row r="93">
          <cell r="A93" t="str">
            <v/>
          </cell>
          <cell r="B93" t="str">
            <v>Chemistry, BS</v>
          </cell>
          <cell r="D93"/>
          <cell r="E93"/>
          <cell r="F93">
            <v>4</v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</row>
        <row r="94">
          <cell r="A94" t="str">
            <v>Chemistry, BS with Biology Minor</v>
          </cell>
          <cell r="B94" t="str">
            <v>Chemistry, BS</v>
          </cell>
          <cell r="C94" t="str">
            <v>Biology</v>
          </cell>
          <cell r="D94">
            <v>2</v>
          </cell>
          <cell r="E94">
            <v>2</v>
          </cell>
          <cell r="F94">
            <v>4</v>
          </cell>
          <cell r="G94">
            <v>2</v>
          </cell>
          <cell r="H94">
            <v>0.5</v>
          </cell>
          <cell r="I94" t="str">
            <v>Chemistry, BS with Biology</v>
          </cell>
          <cell r="J94" t="e">
            <v>#N/A</v>
          </cell>
          <cell r="K94" t="str">
            <v>Chemistry, BS with Biology Minor</v>
          </cell>
        </row>
        <row r="95">
          <cell r="A95" t="str">
            <v>Chemistry, BS with Physics Minor</v>
          </cell>
          <cell r="B95" t="str">
            <v>Chemistry, BS</v>
          </cell>
          <cell r="C95" t="str">
            <v>Physics</v>
          </cell>
          <cell r="D95">
            <v>1</v>
          </cell>
          <cell r="E95">
            <v>1</v>
          </cell>
          <cell r="F95">
            <v>4</v>
          </cell>
          <cell r="G95">
            <v>1</v>
          </cell>
          <cell r="H95">
            <v>0.25</v>
          </cell>
          <cell r="I95" t="str">
            <v>Chemistry, BS with Physics</v>
          </cell>
          <cell r="J95" t="str">
            <v>Chemistry, BS with Physics Minor</v>
          </cell>
          <cell r="K95" t="str">
            <v>Chemistry, BS with Physics Minor</v>
          </cell>
        </row>
        <row r="96">
          <cell r="A96" t="str">
            <v>Chemistry, BS with No Minor</v>
          </cell>
          <cell r="B96" t="str">
            <v>Chemistry, BS</v>
          </cell>
          <cell r="C96" t="str">
            <v>No</v>
          </cell>
          <cell r="D96">
            <v>1</v>
          </cell>
          <cell r="E96">
            <v>1</v>
          </cell>
          <cell r="F96">
            <v>4</v>
          </cell>
          <cell r="G96">
            <v>1</v>
          </cell>
          <cell r="H96">
            <v>0.25</v>
          </cell>
          <cell r="I96" t="str">
            <v>Chemistry, BS with No</v>
          </cell>
          <cell r="J96" t="str">
            <v>Chemistry, BS with No Minor</v>
          </cell>
          <cell r="K96" t="str">
            <v>Chemistry, BS with No Minor</v>
          </cell>
        </row>
        <row r="97">
          <cell r="A97" t="str">
            <v/>
          </cell>
          <cell r="B97" t="str">
            <v>Chemistry, BS Total</v>
          </cell>
          <cell r="D97">
            <v>4</v>
          </cell>
          <cell r="E97">
            <v>4</v>
          </cell>
          <cell r="F97">
            <v>4</v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</row>
        <row r="98">
          <cell r="A98" t="str">
            <v/>
          </cell>
          <cell r="B98" t="str">
            <v>CommArts/Lit Ed 5-12</v>
          </cell>
          <cell r="D98"/>
          <cell r="E98"/>
          <cell r="F98">
            <v>6</v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</row>
        <row r="99">
          <cell r="A99" t="str">
            <v>CommArts/Lit Ed 5-12 with Music Minor</v>
          </cell>
          <cell r="B99" t="str">
            <v>CommArts/Lit Ed 5-12</v>
          </cell>
          <cell r="C99" t="str">
            <v>Music</v>
          </cell>
          <cell r="D99">
            <v>1</v>
          </cell>
          <cell r="E99">
            <v>1</v>
          </cell>
          <cell r="F99">
            <v>6</v>
          </cell>
          <cell r="G99">
            <v>1</v>
          </cell>
          <cell r="H99">
            <v>0.16666666666666666</v>
          </cell>
          <cell r="I99" t="str">
            <v>CommArts/Lit Ed 5-12 with Music</v>
          </cell>
          <cell r="J99" t="e">
            <v>#N/A</v>
          </cell>
          <cell r="K99" t="e">
            <v>#N/A</v>
          </cell>
        </row>
        <row r="100">
          <cell r="A100" t="str">
            <v>CommArts/Lit Ed 5-12 with Spanish Minor</v>
          </cell>
          <cell r="B100" t="str">
            <v>CommArts/Lit Ed 5-12</v>
          </cell>
          <cell r="C100" t="str">
            <v>Spanish</v>
          </cell>
          <cell r="D100">
            <v>1</v>
          </cell>
          <cell r="E100">
            <v>1</v>
          </cell>
          <cell r="F100">
            <v>6</v>
          </cell>
          <cell r="G100">
            <v>1</v>
          </cell>
          <cell r="H100">
            <v>0.16666666666666666</v>
          </cell>
          <cell r="I100" t="str">
            <v>CommArts/Lit Ed 5-12 with Spanish</v>
          </cell>
          <cell r="J100" t="str">
            <v>CommArts/Lit Ed 5-12 with Spanish Minor</v>
          </cell>
          <cell r="K100" t="str">
            <v>CommArts/Lit Ed 5-12 with Spanish Minor</v>
          </cell>
        </row>
        <row r="101">
          <cell r="A101" t="str">
            <v>CommArts/Lit Ed 5-12 with Theatre Arts Minor</v>
          </cell>
          <cell r="B101" t="str">
            <v>CommArts/Lit Ed 5-12</v>
          </cell>
          <cell r="C101" t="str">
            <v>Theatre Arts</v>
          </cell>
          <cell r="D101">
            <v>1</v>
          </cell>
          <cell r="E101">
            <v>1</v>
          </cell>
          <cell r="F101">
            <v>6</v>
          </cell>
          <cell r="G101">
            <v>1</v>
          </cell>
          <cell r="H101">
            <v>0.16666666666666666</v>
          </cell>
          <cell r="I101" t="str">
            <v>CommArts/Lit Ed 5-12 with Theatre Arts</v>
          </cell>
          <cell r="J101" t="str">
            <v>CommArts/Lit Ed 5-12 with Theatre Arts Minor</v>
          </cell>
          <cell r="K101" t="str">
            <v>CommArts/Lit Ed 5-12 with Theatre Arts Minor</v>
          </cell>
        </row>
        <row r="102">
          <cell r="A102" t="str">
            <v>CommArts/Lit Ed 5-12 with No Minor</v>
          </cell>
          <cell r="B102" t="str">
            <v>CommArts/Lit Ed 5-12</v>
          </cell>
          <cell r="C102" t="str">
            <v>No</v>
          </cell>
          <cell r="D102">
            <v>3</v>
          </cell>
          <cell r="E102">
            <v>3</v>
          </cell>
          <cell r="F102">
            <v>6</v>
          </cell>
          <cell r="G102">
            <v>3</v>
          </cell>
          <cell r="H102">
            <v>0.5</v>
          </cell>
          <cell r="I102" t="str">
            <v>CommArts/Lit Ed 5-12 with No</v>
          </cell>
          <cell r="J102" t="str">
            <v>CommArts/Lit Ed 5-12 with No Minor</v>
          </cell>
          <cell r="K102" t="str">
            <v>CommArts/Lit Ed 5-12 with No Minor</v>
          </cell>
        </row>
        <row r="103">
          <cell r="A103" t="str">
            <v/>
          </cell>
          <cell r="B103" t="str">
            <v>CommArts/Lit Ed 5-12 Total</v>
          </cell>
          <cell r="D103">
            <v>6</v>
          </cell>
          <cell r="E103">
            <v>6</v>
          </cell>
          <cell r="F103">
            <v>6</v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</row>
        <row r="104">
          <cell r="A104" t="str">
            <v/>
          </cell>
          <cell r="B104" t="str">
            <v>Communication Studies</v>
          </cell>
          <cell r="D104"/>
          <cell r="E104"/>
          <cell r="F104">
            <v>19</v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</row>
        <row r="105">
          <cell r="A105" t="str">
            <v>Communication Studies with Biblical &amp; Theo Studies Minor</v>
          </cell>
          <cell r="B105" t="str">
            <v>Communication Studies</v>
          </cell>
          <cell r="C105" t="str">
            <v>Biblical &amp; Theo Studies</v>
          </cell>
          <cell r="D105">
            <v>2</v>
          </cell>
          <cell r="E105">
            <v>2</v>
          </cell>
          <cell r="F105">
            <v>19</v>
          </cell>
          <cell r="G105">
            <v>2</v>
          </cell>
          <cell r="H105">
            <v>0.10526315789473684</v>
          </cell>
          <cell r="I105" t="str">
            <v>Communication Studies with Biblical &amp; Theo Studies</v>
          </cell>
          <cell r="J105" t="str">
            <v>Communication Studies with Biblical &amp; Theo Studies Minor</v>
          </cell>
          <cell r="K105" t="str">
            <v>Communication Studies with Biblical &amp; Theo Studies Minor</v>
          </cell>
        </row>
        <row r="106">
          <cell r="A106" t="str">
            <v>Communication Studies with English Literature Minor</v>
          </cell>
          <cell r="B106" t="str">
            <v>Communication Studies</v>
          </cell>
          <cell r="C106" t="str">
            <v>English Literature</v>
          </cell>
          <cell r="D106">
            <v>1</v>
          </cell>
          <cell r="E106">
            <v>1</v>
          </cell>
          <cell r="F106">
            <v>19</v>
          </cell>
          <cell r="G106">
            <v>1</v>
          </cell>
          <cell r="H106">
            <v>5.2631578947368418E-2</v>
          </cell>
          <cell r="I106" t="str">
            <v>Communication Studies with English Literature</v>
          </cell>
          <cell r="J106" t="str">
            <v>Communication Studies with English Literature Minor</v>
          </cell>
          <cell r="K106" t="str">
            <v>Communication Studies with English Literature Minor</v>
          </cell>
        </row>
        <row r="107">
          <cell r="A107" t="str">
            <v>Communication Studies with Leadership Studies Minor</v>
          </cell>
          <cell r="B107" t="str">
            <v>Communication Studies</v>
          </cell>
          <cell r="C107" t="str">
            <v>Leadership Studies</v>
          </cell>
          <cell r="D107">
            <v>1</v>
          </cell>
          <cell r="E107">
            <v>1</v>
          </cell>
          <cell r="F107">
            <v>19</v>
          </cell>
          <cell r="G107">
            <v>1</v>
          </cell>
          <cell r="H107">
            <v>5.2631578947368418E-2</v>
          </cell>
          <cell r="I107" t="str">
            <v>Communication Studies with Leadership Studies</v>
          </cell>
          <cell r="J107" t="str">
            <v>Communication Studies with Leadership Studies Minor</v>
          </cell>
          <cell r="K107" t="str">
            <v>Communication Studies with Leadership Studies Minor</v>
          </cell>
        </row>
        <row r="108">
          <cell r="A108" t="str">
            <v>Communication Studies with Psychology Minor</v>
          </cell>
          <cell r="B108" t="str">
            <v>Communication Studies</v>
          </cell>
          <cell r="C108" t="str">
            <v>Psychology</v>
          </cell>
          <cell r="D108">
            <v>1</v>
          </cell>
          <cell r="E108">
            <v>1</v>
          </cell>
          <cell r="F108">
            <v>19</v>
          </cell>
          <cell r="G108">
            <v>1</v>
          </cell>
          <cell r="H108">
            <v>5.2631578947368418E-2</v>
          </cell>
          <cell r="I108" t="str">
            <v>Communication Studies with Psychology</v>
          </cell>
          <cell r="J108" t="str">
            <v>Communication Studies with Psychology Minor</v>
          </cell>
          <cell r="K108" t="str">
            <v>Communication Studies with Psychology Minor</v>
          </cell>
        </row>
        <row r="109">
          <cell r="A109" t="str">
            <v>Communication Studies with Spanish Minor</v>
          </cell>
          <cell r="B109" t="str">
            <v>Communication Studies</v>
          </cell>
          <cell r="C109" t="str">
            <v>Spanish</v>
          </cell>
          <cell r="D109">
            <v>1</v>
          </cell>
          <cell r="E109">
            <v>1</v>
          </cell>
          <cell r="F109">
            <v>19</v>
          </cell>
          <cell r="G109">
            <v>1</v>
          </cell>
          <cell r="H109">
            <v>5.2631578947368418E-2</v>
          </cell>
          <cell r="I109" t="str">
            <v>Communication Studies with Spanish</v>
          </cell>
          <cell r="J109" t="str">
            <v>Communication Studies with Spanish Minor</v>
          </cell>
          <cell r="K109" t="str">
            <v>Communication Studies with Spanish Minor</v>
          </cell>
        </row>
        <row r="110">
          <cell r="A110" t="str">
            <v>Communication Studies with Media Production Minor</v>
          </cell>
          <cell r="B110" t="str">
            <v>Communication Studies</v>
          </cell>
          <cell r="C110" t="str">
            <v>Media Production</v>
          </cell>
          <cell r="D110">
            <v>1</v>
          </cell>
          <cell r="E110">
            <v>1</v>
          </cell>
          <cell r="F110">
            <v>19</v>
          </cell>
          <cell r="G110">
            <v>1</v>
          </cell>
          <cell r="H110">
            <v>5.2631578947368418E-2</v>
          </cell>
          <cell r="I110" t="str">
            <v>Communication Studies with Media Production</v>
          </cell>
          <cell r="J110" t="e">
            <v>#N/A</v>
          </cell>
          <cell r="K110" t="e">
            <v>#N/A</v>
          </cell>
        </row>
        <row r="111">
          <cell r="A111" t="str">
            <v>Communication Studies with No Minor</v>
          </cell>
          <cell r="B111" t="str">
            <v>Communication Studies</v>
          </cell>
          <cell r="C111" t="str">
            <v>No</v>
          </cell>
          <cell r="D111">
            <v>12</v>
          </cell>
          <cell r="E111">
            <v>12</v>
          </cell>
          <cell r="F111">
            <v>19</v>
          </cell>
          <cell r="G111">
            <v>12</v>
          </cell>
          <cell r="H111">
            <v>0.63157894736842102</v>
          </cell>
          <cell r="I111" t="str">
            <v>Communication Studies with No</v>
          </cell>
          <cell r="J111" t="str">
            <v>Communication Studies with No Minor</v>
          </cell>
          <cell r="K111" t="str">
            <v>Communication Studies with No Minor</v>
          </cell>
        </row>
        <row r="112">
          <cell r="A112" t="str">
            <v/>
          </cell>
          <cell r="B112" t="str">
            <v>Communication Studies Total</v>
          </cell>
          <cell r="D112">
            <v>19</v>
          </cell>
          <cell r="E112">
            <v>19</v>
          </cell>
          <cell r="F112">
            <v>19</v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</row>
        <row r="113">
          <cell r="A113" t="str">
            <v/>
          </cell>
          <cell r="B113" t="str">
            <v>Comp Sci Software Project Mgmt</v>
          </cell>
          <cell r="D113"/>
          <cell r="E113"/>
          <cell r="F113">
            <v>1</v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</row>
        <row r="114">
          <cell r="A114" t="str">
            <v>Comp Sci Software Project Mgmt with No Minor</v>
          </cell>
          <cell r="B114" t="str">
            <v>Comp Sci Software Project Mgmt</v>
          </cell>
          <cell r="C114" t="str">
            <v>No</v>
          </cell>
          <cell r="D114">
            <v>1</v>
          </cell>
          <cell r="E114">
            <v>1</v>
          </cell>
          <cell r="F114">
            <v>1</v>
          </cell>
          <cell r="G114">
            <v>1</v>
          </cell>
          <cell r="H114">
            <v>1</v>
          </cell>
          <cell r="I114" t="str">
            <v>Comp Sci Software Project Mgmt with No</v>
          </cell>
          <cell r="J114" t="e">
            <v>#N/A</v>
          </cell>
          <cell r="K114" t="e">
            <v>#N/A</v>
          </cell>
        </row>
        <row r="115">
          <cell r="A115" t="str">
            <v/>
          </cell>
          <cell r="B115" t="str">
            <v>Comp Sci Software Project Mgmt Total</v>
          </cell>
          <cell r="D115">
            <v>1</v>
          </cell>
          <cell r="E115">
            <v>1</v>
          </cell>
          <cell r="F115">
            <v>1</v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</row>
        <row r="116">
          <cell r="A116" t="str">
            <v/>
          </cell>
          <cell r="B116" t="str">
            <v>Computer Science, BA</v>
          </cell>
          <cell r="D116"/>
          <cell r="E116"/>
          <cell r="F116">
            <v>10</v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</row>
        <row r="117">
          <cell r="A117" t="str">
            <v>Computer Science, BA with Business Minor</v>
          </cell>
          <cell r="B117" t="str">
            <v>Computer Science, BA</v>
          </cell>
          <cell r="C117" t="str">
            <v>Business</v>
          </cell>
          <cell r="D117">
            <v>3</v>
          </cell>
          <cell r="E117">
            <v>3</v>
          </cell>
          <cell r="F117">
            <v>10</v>
          </cell>
          <cell r="G117">
            <v>3</v>
          </cell>
          <cell r="H117">
            <v>0.3</v>
          </cell>
          <cell r="I117" t="str">
            <v>Computer Science, BA with Business</v>
          </cell>
          <cell r="J117" t="str">
            <v>Computer Science, BA with Business Minor</v>
          </cell>
          <cell r="K117" t="str">
            <v>Computer Science, BA with Business Minor</v>
          </cell>
        </row>
        <row r="118">
          <cell r="A118" t="str">
            <v>Computer Science, BA with Graphic Design Minor</v>
          </cell>
          <cell r="B118" t="str">
            <v>Computer Science, BA</v>
          </cell>
          <cell r="C118" t="str">
            <v>Graphic Design</v>
          </cell>
          <cell r="D118">
            <v>1</v>
          </cell>
          <cell r="E118">
            <v>1</v>
          </cell>
          <cell r="F118">
            <v>10</v>
          </cell>
          <cell r="G118">
            <v>1</v>
          </cell>
          <cell r="H118">
            <v>0.1</v>
          </cell>
          <cell r="I118" t="str">
            <v>Computer Science, BA with Graphic Design</v>
          </cell>
          <cell r="J118" t="e">
            <v>#N/A</v>
          </cell>
          <cell r="K118" t="e">
            <v>#N/A</v>
          </cell>
        </row>
        <row r="119">
          <cell r="A119" t="str">
            <v>Computer Science, BA with Mathematics Minor</v>
          </cell>
          <cell r="B119" t="str">
            <v>Computer Science, BA</v>
          </cell>
          <cell r="C119" t="str">
            <v>Mathematics</v>
          </cell>
          <cell r="D119">
            <v>1</v>
          </cell>
          <cell r="E119">
            <v>1</v>
          </cell>
          <cell r="F119">
            <v>10</v>
          </cell>
          <cell r="G119">
            <v>1</v>
          </cell>
          <cell r="H119">
            <v>0.1</v>
          </cell>
          <cell r="I119" t="str">
            <v>Computer Science, BA with Mathematics</v>
          </cell>
          <cell r="J119" t="str">
            <v>Computer Science, BA with Mathematics Minor</v>
          </cell>
          <cell r="K119" t="str">
            <v>Computer Science, BA with Mathematics Minor</v>
          </cell>
        </row>
        <row r="120">
          <cell r="A120" t="str">
            <v>Computer Science, BA with Physics Minor</v>
          </cell>
          <cell r="B120" t="str">
            <v>Computer Science, BA</v>
          </cell>
          <cell r="C120" t="str">
            <v>Physics</v>
          </cell>
          <cell r="D120">
            <v>1</v>
          </cell>
          <cell r="E120">
            <v>1</v>
          </cell>
          <cell r="F120">
            <v>10</v>
          </cell>
          <cell r="G120">
            <v>1</v>
          </cell>
          <cell r="H120">
            <v>0.1</v>
          </cell>
          <cell r="I120" t="str">
            <v>Computer Science, BA with Physics</v>
          </cell>
          <cell r="J120" t="e">
            <v>#N/A</v>
          </cell>
          <cell r="K120" t="e">
            <v>#N/A</v>
          </cell>
        </row>
        <row r="121">
          <cell r="A121" t="str">
            <v>Computer Science, BA with No Minor</v>
          </cell>
          <cell r="B121" t="str">
            <v>Computer Science, BA</v>
          </cell>
          <cell r="C121" t="str">
            <v>No</v>
          </cell>
          <cell r="D121">
            <v>4</v>
          </cell>
          <cell r="E121">
            <v>4</v>
          </cell>
          <cell r="F121">
            <v>10</v>
          </cell>
          <cell r="G121">
            <v>4</v>
          </cell>
          <cell r="H121">
            <v>0.4</v>
          </cell>
          <cell r="I121" t="str">
            <v>Computer Science, BA with No</v>
          </cell>
          <cell r="J121" t="str">
            <v>Computer Science, BA with No Minor</v>
          </cell>
          <cell r="K121" t="str">
            <v>Computer Science, BA with No Minor</v>
          </cell>
        </row>
        <row r="122">
          <cell r="A122" t="str">
            <v/>
          </cell>
          <cell r="B122" t="str">
            <v>Computer Science, BA Total</v>
          </cell>
          <cell r="D122">
            <v>10</v>
          </cell>
          <cell r="E122">
            <v>10</v>
          </cell>
          <cell r="F122">
            <v>10</v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</row>
        <row r="123">
          <cell r="A123" t="str">
            <v/>
          </cell>
          <cell r="B123" t="str">
            <v>Computer Science, BS</v>
          </cell>
          <cell r="D123"/>
          <cell r="E123"/>
          <cell r="F123">
            <v>4</v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</row>
        <row r="124">
          <cell r="A124" t="str">
            <v>Computer Science, BS with Business Minor</v>
          </cell>
          <cell r="B124" t="str">
            <v>Computer Science, BS</v>
          </cell>
          <cell r="C124" t="str">
            <v>Business</v>
          </cell>
          <cell r="D124">
            <v>1</v>
          </cell>
          <cell r="E124">
            <v>1</v>
          </cell>
          <cell r="F124">
            <v>4</v>
          </cell>
          <cell r="G124">
            <v>1</v>
          </cell>
          <cell r="H124">
            <v>0.25</v>
          </cell>
          <cell r="I124" t="str">
            <v>Computer Science, BS with Business</v>
          </cell>
          <cell r="J124" t="str">
            <v>Computer Science, BS with Business Minor</v>
          </cell>
          <cell r="K124" t="str">
            <v>Computer Science, BS with Business Minor</v>
          </cell>
        </row>
        <row r="125">
          <cell r="A125" t="str">
            <v>Computer Science, BS with English Literature Minor</v>
          </cell>
          <cell r="B125" t="str">
            <v>Computer Science, BS</v>
          </cell>
          <cell r="C125" t="str">
            <v>English Literature</v>
          </cell>
          <cell r="D125">
            <v>1</v>
          </cell>
          <cell r="E125">
            <v>1</v>
          </cell>
          <cell r="F125">
            <v>4</v>
          </cell>
          <cell r="G125">
            <v>1</v>
          </cell>
          <cell r="H125">
            <v>0.25</v>
          </cell>
          <cell r="I125" t="str">
            <v>Computer Science, BS with English Literature</v>
          </cell>
          <cell r="J125" t="e">
            <v>#N/A</v>
          </cell>
          <cell r="K125" t="e">
            <v>#N/A</v>
          </cell>
        </row>
        <row r="126">
          <cell r="A126" t="str">
            <v>Computer Science, BS with No Minor</v>
          </cell>
          <cell r="B126" t="str">
            <v>Computer Science, BS</v>
          </cell>
          <cell r="C126" t="str">
            <v>No</v>
          </cell>
          <cell r="D126">
            <v>2</v>
          </cell>
          <cell r="E126">
            <v>2</v>
          </cell>
          <cell r="F126">
            <v>4</v>
          </cell>
          <cell r="G126">
            <v>2</v>
          </cell>
          <cell r="H126">
            <v>0.5</v>
          </cell>
          <cell r="I126" t="str">
            <v>Computer Science, BS with No</v>
          </cell>
          <cell r="J126" t="str">
            <v>Computer Science, BS with No Minor</v>
          </cell>
          <cell r="K126" t="str">
            <v>Computer Science, BS with No Minor</v>
          </cell>
        </row>
        <row r="127">
          <cell r="A127" t="str">
            <v/>
          </cell>
          <cell r="B127" t="str">
            <v>Computer Science, BS Total</v>
          </cell>
          <cell r="D127">
            <v>4</v>
          </cell>
          <cell r="E127">
            <v>4</v>
          </cell>
          <cell r="F127">
            <v>4</v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</row>
        <row r="128">
          <cell r="A128" t="str">
            <v/>
          </cell>
          <cell r="B128" t="str">
            <v>Economics &amp; Finance</v>
          </cell>
          <cell r="D128"/>
          <cell r="E128"/>
          <cell r="F128">
            <v>8</v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</row>
        <row r="129">
          <cell r="A129" t="str">
            <v>Economics &amp; Finance with Communication Studies Minor</v>
          </cell>
          <cell r="B129" t="str">
            <v>Economics &amp; Finance</v>
          </cell>
          <cell r="C129" t="str">
            <v>Communication Studies</v>
          </cell>
          <cell r="D129">
            <v>1</v>
          </cell>
          <cell r="E129">
            <v>1</v>
          </cell>
          <cell r="F129">
            <v>8</v>
          </cell>
          <cell r="G129">
            <v>1</v>
          </cell>
          <cell r="H129">
            <v>0.125</v>
          </cell>
          <cell r="I129" t="str">
            <v>Economics &amp; Finance with Communication Studies</v>
          </cell>
          <cell r="J129" t="e">
            <v>#N/A</v>
          </cell>
          <cell r="K129" t="e">
            <v>#N/A</v>
          </cell>
        </row>
        <row r="130">
          <cell r="A130" t="str">
            <v>Economics &amp; Finance with Leadership Studies Minor</v>
          </cell>
          <cell r="B130" t="str">
            <v>Economics &amp; Finance</v>
          </cell>
          <cell r="C130" t="str">
            <v>Leadership Studies</v>
          </cell>
          <cell r="D130">
            <v>1</v>
          </cell>
          <cell r="E130">
            <v>1</v>
          </cell>
          <cell r="F130">
            <v>8</v>
          </cell>
          <cell r="G130">
            <v>1</v>
          </cell>
          <cell r="H130">
            <v>0.125</v>
          </cell>
          <cell r="I130" t="str">
            <v>Economics &amp; Finance with Leadership Studies</v>
          </cell>
          <cell r="J130" t="str">
            <v>Economics &amp; Finance with Leadership Studies Minor</v>
          </cell>
          <cell r="K130" t="str">
            <v>Economics &amp; Finance with Leadership Studies Minor</v>
          </cell>
        </row>
        <row r="131">
          <cell r="A131" t="str">
            <v>Economics &amp; Finance with Mathematics Minor</v>
          </cell>
          <cell r="B131" t="str">
            <v>Economics &amp; Finance</v>
          </cell>
          <cell r="C131" t="str">
            <v>Mathematics</v>
          </cell>
          <cell r="D131">
            <v>1</v>
          </cell>
          <cell r="E131">
            <v>1</v>
          </cell>
          <cell r="F131">
            <v>8</v>
          </cell>
          <cell r="G131">
            <v>1</v>
          </cell>
          <cell r="H131">
            <v>0.125</v>
          </cell>
          <cell r="I131" t="str">
            <v>Economics &amp; Finance with Mathematics</v>
          </cell>
          <cell r="J131" t="e">
            <v>#N/A</v>
          </cell>
          <cell r="K131" t="str">
            <v>Economics &amp; Finance with Mathematics Minor</v>
          </cell>
        </row>
        <row r="132">
          <cell r="A132" t="str">
            <v>Economics &amp; Finance with No Minor</v>
          </cell>
          <cell r="B132" t="str">
            <v>Economics &amp; Finance</v>
          </cell>
          <cell r="C132" t="str">
            <v>No</v>
          </cell>
          <cell r="D132">
            <v>5</v>
          </cell>
          <cell r="E132">
            <v>5</v>
          </cell>
          <cell r="F132">
            <v>8</v>
          </cell>
          <cell r="G132">
            <v>5</v>
          </cell>
          <cell r="H132">
            <v>0.625</v>
          </cell>
          <cell r="I132" t="str">
            <v>Economics &amp; Finance with No</v>
          </cell>
          <cell r="J132" t="str">
            <v>Economics &amp; Finance with No Minor</v>
          </cell>
          <cell r="K132" t="str">
            <v>Economics &amp; Finance with No Minor</v>
          </cell>
        </row>
        <row r="133">
          <cell r="A133" t="str">
            <v/>
          </cell>
          <cell r="B133" t="str">
            <v>Economics &amp; Finance Total</v>
          </cell>
          <cell r="D133">
            <v>8</v>
          </cell>
          <cell r="E133">
            <v>8</v>
          </cell>
          <cell r="F133">
            <v>8</v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</row>
        <row r="134">
          <cell r="A134" t="str">
            <v/>
          </cell>
          <cell r="B134" t="str">
            <v>Elementary Education K-6</v>
          </cell>
          <cell r="D134"/>
          <cell r="E134"/>
          <cell r="F134">
            <v>48</v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</row>
        <row r="135">
          <cell r="A135" t="str">
            <v>Elementary Education K-6 with Educ Comm Arts/Lit 5-8 Minor</v>
          </cell>
          <cell r="B135" t="str">
            <v>Elementary Education K-6</v>
          </cell>
          <cell r="C135" t="str">
            <v>Educ Comm Arts/Lit 5-8</v>
          </cell>
          <cell r="D135">
            <v>1</v>
          </cell>
          <cell r="E135">
            <v>1</v>
          </cell>
          <cell r="F135">
            <v>48</v>
          </cell>
          <cell r="G135">
            <v>1</v>
          </cell>
          <cell r="H135">
            <v>2.0833333333333332E-2</v>
          </cell>
          <cell r="I135" t="str">
            <v>Elementary Education K-6 with Educ Comm Arts/Lit 5-8</v>
          </cell>
          <cell r="J135" t="e">
            <v>#N/A</v>
          </cell>
          <cell r="K135" t="str">
            <v>Elementary Education K-6 with Educ Comm Arts/Lit 5-8 Minor</v>
          </cell>
        </row>
        <row r="136">
          <cell r="A136" t="str">
            <v>Elementary Education K-6 with Educ Mathematics 5-8 Minor</v>
          </cell>
          <cell r="B136" t="str">
            <v>Elementary Education K-6</v>
          </cell>
          <cell r="C136" t="str">
            <v>Educ Mathematics 5-8</v>
          </cell>
          <cell r="D136">
            <v>7</v>
          </cell>
          <cell r="E136">
            <v>7</v>
          </cell>
          <cell r="F136">
            <v>48</v>
          </cell>
          <cell r="G136">
            <v>7</v>
          </cell>
          <cell r="H136">
            <v>0.14583333333333334</v>
          </cell>
          <cell r="I136" t="str">
            <v>Elementary Education K-6 with Educ Mathematics 5-8</v>
          </cell>
          <cell r="J136" t="e">
            <v>#N/A</v>
          </cell>
          <cell r="K136" t="str">
            <v>Elementary Education K-6 with Educ Mathematics 5-8 Minor</v>
          </cell>
        </row>
        <row r="137">
          <cell r="A137" t="str">
            <v>Elementary Education K-6 with Educ Social Studies 5-8 Minor</v>
          </cell>
          <cell r="B137" t="str">
            <v>Elementary Education K-6</v>
          </cell>
          <cell r="C137" t="str">
            <v>Educ Social Studies 5-8</v>
          </cell>
          <cell r="D137">
            <v>3</v>
          </cell>
          <cell r="E137">
            <v>3</v>
          </cell>
          <cell r="F137">
            <v>48</v>
          </cell>
          <cell r="G137">
            <v>3</v>
          </cell>
          <cell r="H137">
            <v>6.25E-2</v>
          </cell>
          <cell r="I137" t="str">
            <v>Elementary Education K-6 with Educ Social Studies 5-8</v>
          </cell>
          <cell r="J137" t="e">
            <v>#N/A</v>
          </cell>
          <cell r="K137" t="str">
            <v>Elementary Education K-6 with Educ Social Studies 5-8 Minor</v>
          </cell>
        </row>
        <row r="138">
          <cell r="A138" t="str">
            <v>Elementary Education K-6 with Graphic Design Minor</v>
          </cell>
          <cell r="B138" t="str">
            <v>Elementary Education K-6</v>
          </cell>
          <cell r="C138" t="str">
            <v>Graphic Design</v>
          </cell>
          <cell r="D138">
            <v>1</v>
          </cell>
          <cell r="E138">
            <v>1</v>
          </cell>
          <cell r="F138">
            <v>48</v>
          </cell>
          <cell r="G138">
            <v>1</v>
          </cell>
          <cell r="H138">
            <v>2.0833333333333332E-2</v>
          </cell>
          <cell r="I138" t="str">
            <v>Elementary Education K-6 with Graphic Design</v>
          </cell>
          <cell r="J138" t="e">
            <v>#N/A</v>
          </cell>
          <cell r="K138" t="e">
            <v>#N/A</v>
          </cell>
        </row>
        <row r="139">
          <cell r="A139" t="str">
            <v>Elementary Education K-6 with Preprimary Age 3-5, El Ed Minor</v>
          </cell>
          <cell r="B139" t="str">
            <v>Elementary Education K-6</v>
          </cell>
          <cell r="C139" t="str">
            <v>Preprimary Age 3-5, El Ed</v>
          </cell>
          <cell r="D139">
            <v>14</v>
          </cell>
          <cell r="E139">
            <v>14</v>
          </cell>
          <cell r="F139">
            <v>48</v>
          </cell>
          <cell r="G139">
            <v>14</v>
          </cell>
          <cell r="H139">
            <v>0.29166666666666669</v>
          </cell>
          <cell r="I139" t="str">
            <v>Elementary Education K-6 with Preprimary Age 3-5, El Ed</v>
          </cell>
          <cell r="J139" t="e">
            <v>#N/A</v>
          </cell>
          <cell r="K139" t="str">
            <v>Elementary Education K-6 with Preprimary Age 3-5, El Ed Minor</v>
          </cell>
        </row>
        <row r="140">
          <cell r="A140" t="str">
            <v>Elementary Education K-6 with Psychology Minor</v>
          </cell>
          <cell r="B140" t="str">
            <v>Elementary Education K-6</v>
          </cell>
          <cell r="C140" t="str">
            <v>Psychology</v>
          </cell>
          <cell r="D140">
            <v>1</v>
          </cell>
          <cell r="E140">
            <v>1</v>
          </cell>
          <cell r="F140">
            <v>48</v>
          </cell>
          <cell r="G140">
            <v>1</v>
          </cell>
          <cell r="H140">
            <v>2.0833333333333332E-2</v>
          </cell>
          <cell r="I140" t="str">
            <v>Elementary Education K-6 with Psychology</v>
          </cell>
          <cell r="J140" t="e">
            <v>#N/A</v>
          </cell>
          <cell r="K140" t="str">
            <v>Elementary Education K-6 with Psychology Minor</v>
          </cell>
        </row>
        <row r="141">
          <cell r="A141" t="str">
            <v>Elementary Education K-6 with Reconciliation Studies Minor</v>
          </cell>
          <cell r="B141" t="str">
            <v>Elementary Education K-6</v>
          </cell>
          <cell r="C141" t="str">
            <v>Reconciliation Studies</v>
          </cell>
          <cell r="D141">
            <v>1</v>
          </cell>
          <cell r="E141">
            <v>1</v>
          </cell>
          <cell r="F141">
            <v>48</v>
          </cell>
          <cell r="G141">
            <v>1</v>
          </cell>
          <cell r="H141">
            <v>2.0833333333333332E-2</v>
          </cell>
          <cell r="I141" t="str">
            <v>Elementary Education K-6 with Reconciliation Studies</v>
          </cell>
          <cell r="J141" t="e">
            <v>#N/A</v>
          </cell>
          <cell r="K141" t="e">
            <v>#N/A</v>
          </cell>
        </row>
        <row r="142">
          <cell r="A142" t="str">
            <v>Elementary Education K-6 with Spanish Minor</v>
          </cell>
          <cell r="B142" t="str">
            <v>Elementary Education K-6</v>
          </cell>
          <cell r="C142" t="str">
            <v>Spanish</v>
          </cell>
          <cell r="D142">
            <v>1</v>
          </cell>
          <cell r="E142">
            <v>1</v>
          </cell>
          <cell r="F142">
            <v>48</v>
          </cell>
          <cell r="G142">
            <v>1</v>
          </cell>
          <cell r="H142">
            <v>2.0833333333333332E-2</v>
          </cell>
          <cell r="I142" t="str">
            <v>Elementary Education K-6 with Spanish</v>
          </cell>
          <cell r="J142" t="e">
            <v>#N/A</v>
          </cell>
          <cell r="K142" t="str">
            <v>Elementary Education K-6 with Spanish Minor</v>
          </cell>
        </row>
        <row r="143">
          <cell r="A143" t="str">
            <v>Elementary Education K-6 with STEM Minor</v>
          </cell>
          <cell r="B143" t="str">
            <v>Elementary Education K-6</v>
          </cell>
          <cell r="C143" t="str">
            <v>STEM</v>
          </cell>
          <cell r="D143">
            <v>6</v>
          </cell>
          <cell r="E143">
            <v>6</v>
          </cell>
          <cell r="F143">
            <v>48</v>
          </cell>
          <cell r="G143">
            <v>6</v>
          </cell>
          <cell r="H143">
            <v>0.125</v>
          </cell>
          <cell r="I143" t="str">
            <v>Elementary Education K-6 with STEM</v>
          </cell>
          <cell r="J143" t="e">
            <v>#N/A</v>
          </cell>
          <cell r="K143" t="str">
            <v>Elementary Education K-6 with STEM Minor</v>
          </cell>
        </row>
        <row r="144">
          <cell r="A144" t="str">
            <v>Elementary Education K-6 with Educ Spanish 5-8 Minor</v>
          </cell>
          <cell r="B144" t="str">
            <v>Elementary Education K-6</v>
          </cell>
          <cell r="C144" t="str">
            <v>Educ Spanish 5-8</v>
          </cell>
          <cell r="D144">
            <v>1</v>
          </cell>
          <cell r="E144">
            <v>1</v>
          </cell>
          <cell r="F144">
            <v>48</v>
          </cell>
          <cell r="G144">
            <v>1</v>
          </cell>
          <cell r="H144">
            <v>2.0833333333333332E-2</v>
          </cell>
          <cell r="I144" t="str">
            <v>Elementary Education K-6 with Educ Spanish 5-8</v>
          </cell>
          <cell r="J144" t="e">
            <v>#N/A</v>
          </cell>
          <cell r="K144" t="str">
            <v>Elementary Education K-6 with Educ Spanish 5-8 Minor</v>
          </cell>
        </row>
        <row r="145">
          <cell r="A145" t="str">
            <v>Elementary Education K-6 with No Minor</v>
          </cell>
          <cell r="B145" t="str">
            <v>Elementary Education K-6</v>
          </cell>
          <cell r="C145" t="str">
            <v>No</v>
          </cell>
          <cell r="D145">
            <v>12</v>
          </cell>
          <cell r="E145">
            <v>12</v>
          </cell>
          <cell r="F145">
            <v>48</v>
          </cell>
          <cell r="G145">
            <v>12</v>
          </cell>
          <cell r="H145">
            <v>0.25</v>
          </cell>
          <cell r="I145" t="str">
            <v>Elementary Education K-6 with No</v>
          </cell>
          <cell r="J145" t="e">
            <v>#N/A</v>
          </cell>
          <cell r="K145" t="str">
            <v>Elementary Education K-6 with No Minor</v>
          </cell>
        </row>
        <row r="146">
          <cell r="A146" t="str">
            <v/>
          </cell>
          <cell r="B146" t="str">
            <v>Elementary Education K-6 Total</v>
          </cell>
          <cell r="D146">
            <v>48</v>
          </cell>
          <cell r="E146">
            <v>48</v>
          </cell>
          <cell r="F146">
            <v>48</v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</row>
        <row r="147">
          <cell r="A147" t="str">
            <v/>
          </cell>
          <cell r="B147" t="str">
            <v>Engineering</v>
          </cell>
          <cell r="D147"/>
          <cell r="E147"/>
          <cell r="F147">
            <v>6</v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</row>
        <row r="148">
          <cell r="A148" t="str">
            <v>Engineering with Mathematics Minor</v>
          </cell>
          <cell r="B148" t="str">
            <v>Engineering</v>
          </cell>
          <cell r="C148" t="str">
            <v>Mathematics</v>
          </cell>
          <cell r="D148">
            <v>3</v>
          </cell>
          <cell r="E148">
            <v>3</v>
          </cell>
          <cell r="F148">
            <v>6</v>
          </cell>
          <cell r="G148">
            <v>3</v>
          </cell>
          <cell r="H148">
            <v>0.5</v>
          </cell>
          <cell r="I148" t="str">
            <v>Engineering with Mathematics</v>
          </cell>
          <cell r="J148" t="e">
            <v>#N/A</v>
          </cell>
          <cell r="K148" t="str">
            <v>Engineering with Mathematics Minor</v>
          </cell>
        </row>
        <row r="149">
          <cell r="A149" t="str">
            <v>Engineering with No Minor</v>
          </cell>
          <cell r="B149" t="str">
            <v>Engineering</v>
          </cell>
          <cell r="C149" t="str">
            <v>No</v>
          </cell>
          <cell r="D149">
            <v>3</v>
          </cell>
          <cell r="E149">
            <v>3</v>
          </cell>
          <cell r="F149">
            <v>6</v>
          </cell>
          <cell r="G149">
            <v>3</v>
          </cell>
          <cell r="H149">
            <v>0.5</v>
          </cell>
          <cell r="I149" t="str">
            <v>Engineering with No</v>
          </cell>
          <cell r="J149" t="e">
            <v>#N/A</v>
          </cell>
          <cell r="K149" t="str">
            <v>Engineering with No Minor</v>
          </cell>
        </row>
        <row r="150">
          <cell r="A150" t="str">
            <v/>
          </cell>
          <cell r="B150" t="str">
            <v>Engineering Total</v>
          </cell>
          <cell r="D150">
            <v>6</v>
          </cell>
          <cell r="E150">
            <v>6</v>
          </cell>
          <cell r="F150">
            <v>6</v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</row>
        <row r="151">
          <cell r="A151" t="str">
            <v/>
          </cell>
          <cell r="B151" t="str">
            <v>English Lit &amp; Writing</v>
          </cell>
          <cell r="D151"/>
          <cell r="E151"/>
          <cell r="F151">
            <v>4</v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</row>
        <row r="152">
          <cell r="A152" t="str">
            <v>English Lit &amp; Writing with Communication Studies Minor</v>
          </cell>
          <cell r="B152" t="str">
            <v>English Lit &amp; Writing</v>
          </cell>
          <cell r="C152" t="str">
            <v>Communication Studies</v>
          </cell>
          <cell r="D152">
            <v>1</v>
          </cell>
          <cell r="E152">
            <v>1</v>
          </cell>
          <cell r="F152">
            <v>4</v>
          </cell>
          <cell r="G152">
            <v>1</v>
          </cell>
          <cell r="H152">
            <v>0.25</v>
          </cell>
          <cell r="I152" t="str">
            <v>English Lit &amp; Writing with Communication Studies</v>
          </cell>
          <cell r="J152" t="e">
            <v>#N/A</v>
          </cell>
          <cell r="K152" t="e">
            <v>#N/A</v>
          </cell>
        </row>
        <row r="153">
          <cell r="A153" t="str">
            <v>English Lit &amp; Writing with Film Minor</v>
          </cell>
          <cell r="B153" t="str">
            <v>English Lit &amp; Writing</v>
          </cell>
          <cell r="C153" t="str">
            <v>Film</v>
          </cell>
          <cell r="D153">
            <v>1</v>
          </cell>
          <cell r="E153">
            <v>1</v>
          </cell>
          <cell r="F153">
            <v>4</v>
          </cell>
          <cell r="G153">
            <v>1</v>
          </cell>
          <cell r="H153">
            <v>0.25</v>
          </cell>
          <cell r="I153" t="str">
            <v>English Lit &amp; Writing with Film</v>
          </cell>
          <cell r="J153" t="str">
            <v>English Lit &amp; Writing with Film Minor</v>
          </cell>
          <cell r="K153" t="str">
            <v>English Lit &amp; Writing with Film Minor</v>
          </cell>
        </row>
        <row r="154">
          <cell r="A154" t="str">
            <v>English Lit &amp; Writing with History Minor</v>
          </cell>
          <cell r="B154" t="str">
            <v>English Lit &amp; Writing</v>
          </cell>
          <cell r="C154" t="str">
            <v>History</v>
          </cell>
          <cell r="D154">
            <v>1</v>
          </cell>
          <cell r="E154">
            <v>1</v>
          </cell>
          <cell r="F154">
            <v>4</v>
          </cell>
          <cell r="G154">
            <v>1</v>
          </cell>
          <cell r="H154">
            <v>0.25</v>
          </cell>
          <cell r="I154" t="str">
            <v>English Lit &amp; Writing with History</v>
          </cell>
          <cell r="J154" t="str">
            <v>English Lit &amp; Writing with History Minor</v>
          </cell>
          <cell r="K154" t="str">
            <v>English Lit &amp; Writing with History Minor</v>
          </cell>
        </row>
        <row r="155">
          <cell r="A155" t="str">
            <v>English Lit &amp; Writing with No Minor</v>
          </cell>
          <cell r="B155" t="str">
            <v>English Lit &amp; Writing</v>
          </cell>
          <cell r="C155" t="str">
            <v>No</v>
          </cell>
          <cell r="D155">
            <v>1</v>
          </cell>
          <cell r="E155">
            <v>1</v>
          </cell>
          <cell r="F155">
            <v>4</v>
          </cell>
          <cell r="G155">
            <v>1</v>
          </cell>
          <cell r="H155">
            <v>0.25</v>
          </cell>
          <cell r="I155" t="str">
            <v>English Lit &amp; Writing with No</v>
          </cell>
          <cell r="J155" t="str">
            <v>English Lit &amp; Writing with No Minor</v>
          </cell>
          <cell r="K155" t="str">
            <v>English Lit &amp; Writing with No Minor</v>
          </cell>
        </row>
        <row r="156">
          <cell r="A156" t="str">
            <v/>
          </cell>
          <cell r="B156" t="str">
            <v>English Lit &amp; Writing Total</v>
          </cell>
          <cell r="D156">
            <v>4</v>
          </cell>
          <cell r="E156">
            <v>4</v>
          </cell>
          <cell r="F156">
            <v>4</v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</row>
        <row r="157">
          <cell r="A157" t="str">
            <v/>
          </cell>
          <cell r="B157" t="str">
            <v>English Literature</v>
          </cell>
          <cell r="D157"/>
          <cell r="E157"/>
          <cell r="F157">
            <v>5</v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</row>
        <row r="158">
          <cell r="A158" t="str">
            <v>English Literature with History Minor</v>
          </cell>
          <cell r="B158" t="str">
            <v>English Literature</v>
          </cell>
          <cell r="C158" t="str">
            <v>History</v>
          </cell>
          <cell r="D158">
            <v>1</v>
          </cell>
          <cell r="E158">
            <v>1</v>
          </cell>
          <cell r="F158">
            <v>5</v>
          </cell>
          <cell r="G158">
            <v>1</v>
          </cell>
          <cell r="H158">
            <v>0.2</v>
          </cell>
          <cell r="I158" t="str">
            <v>English Literature with History</v>
          </cell>
          <cell r="J158" t="str">
            <v>English Literature with History Minor</v>
          </cell>
          <cell r="K158" t="str">
            <v>English Literature with History Minor</v>
          </cell>
        </row>
        <row r="159">
          <cell r="A159" t="str">
            <v>English Literature with No Minor</v>
          </cell>
          <cell r="B159" t="str">
            <v>English Literature</v>
          </cell>
          <cell r="C159" t="str">
            <v>No</v>
          </cell>
          <cell r="D159">
            <v>4</v>
          </cell>
          <cell r="E159">
            <v>4</v>
          </cell>
          <cell r="F159">
            <v>5</v>
          </cell>
          <cell r="G159">
            <v>4</v>
          </cell>
          <cell r="H159">
            <v>0.8</v>
          </cell>
          <cell r="I159" t="str">
            <v>English Literature with No</v>
          </cell>
          <cell r="J159" t="str">
            <v>English Literature with No Minor</v>
          </cell>
          <cell r="K159" t="str">
            <v>English Literature with No Minor</v>
          </cell>
        </row>
        <row r="160">
          <cell r="A160" t="str">
            <v/>
          </cell>
          <cell r="B160" t="str">
            <v>English Literature Total</v>
          </cell>
          <cell r="D160">
            <v>5</v>
          </cell>
          <cell r="E160">
            <v>5</v>
          </cell>
          <cell r="F160">
            <v>5</v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</row>
        <row r="161">
          <cell r="A161" t="str">
            <v/>
          </cell>
          <cell r="B161" t="str">
            <v>Environmental Science</v>
          </cell>
          <cell r="D161"/>
          <cell r="E161"/>
          <cell r="F161">
            <v>4</v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</row>
        <row r="162">
          <cell r="A162" t="str">
            <v>Environmental Science with Biology Minor</v>
          </cell>
          <cell r="B162" t="str">
            <v>Environmental Science</v>
          </cell>
          <cell r="C162" t="str">
            <v>Biology</v>
          </cell>
          <cell r="D162">
            <v>1</v>
          </cell>
          <cell r="E162">
            <v>1</v>
          </cell>
          <cell r="F162">
            <v>4</v>
          </cell>
          <cell r="G162">
            <v>1</v>
          </cell>
          <cell r="H162">
            <v>0.25</v>
          </cell>
          <cell r="I162" t="str">
            <v>Environmental Science with Biology</v>
          </cell>
          <cell r="J162" t="str">
            <v>Environmental Science with Biology Minor</v>
          </cell>
          <cell r="K162" t="str">
            <v>Environmental Science with Biology Minor</v>
          </cell>
        </row>
        <row r="163">
          <cell r="A163" t="str">
            <v>Environmental Science with Studio Art Minor</v>
          </cell>
          <cell r="B163" t="str">
            <v>Environmental Science</v>
          </cell>
          <cell r="C163" t="str">
            <v>Studio Art</v>
          </cell>
          <cell r="D163">
            <v>1</v>
          </cell>
          <cell r="E163">
            <v>1</v>
          </cell>
          <cell r="F163">
            <v>4</v>
          </cell>
          <cell r="G163">
            <v>1</v>
          </cell>
          <cell r="H163">
            <v>0.25</v>
          </cell>
          <cell r="I163" t="str">
            <v>Environmental Science with Studio Art</v>
          </cell>
          <cell r="J163" t="e">
            <v>#N/A</v>
          </cell>
          <cell r="K163" t="e">
            <v>#N/A</v>
          </cell>
        </row>
        <row r="164">
          <cell r="A164" t="str">
            <v>Environmental Science with No Minor</v>
          </cell>
          <cell r="B164" t="str">
            <v>Environmental Science</v>
          </cell>
          <cell r="C164" t="str">
            <v>No</v>
          </cell>
          <cell r="D164">
            <v>2</v>
          </cell>
          <cell r="E164">
            <v>2</v>
          </cell>
          <cell r="F164">
            <v>4</v>
          </cell>
          <cell r="G164">
            <v>2</v>
          </cell>
          <cell r="H164">
            <v>0.5</v>
          </cell>
          <cell r="I164" t="str">
            <v>Environmental Science with No</v>
          </cell>
          <cell r="J164" t="str">
            <v>Environmental Science with No Minor</v>
          </cell>
          <cell r="K164" t="str">
            <v>Environmental Science with No Minor</v>
          </cell>
        </row>
        <row r="165">
          <cell r="A165" t="str">
            <v/>
          </cell>
          <cell r="B165" t="str">
            <v>Environmental Science Total</v>
          </cell>
          <cell r="D165">
            <v>4</v>
          </cell>
          <cell r="E165">
            <v>4</v>
          </cell>
          <cell r="F165">
            <v>4</v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</row>
        <row r="166">
          <cell r="A166" t="str">
            <v/>
          </cell>
          <cell r="B166" t="str">
            <v>Environmental Studies</v>
          </cell>
          <cell r="D166"/>
          <cell r="E166"/>
          <cell r="F166">
            <v>1</v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</row>
        <row r="167">
          <cell r="A167" t="str">
            <v>Environmental Studies with Psychology Minor</v>
          </cell>
          <cell r="B167" t="str">
            <v>Environmental Studies</v>
          </cell>
          <cell r="C167" t="str">
            <v>Psychology</v>
          </cell>
          <cell r="D167">
            <v>1</v>
          </cell>
          <cell r="E167">
            <v>1</v>
          </cell>
          <cell r="F167">
            <v>1</v>
          </cell>
          <cell r="G167">
            <v>1</v>
          </cell>
          <cell r="H167">
            <v>1</v>
          </cell>
          <cell r="I167" t="str">
            <v>Environmental Studies with Psychology</v>
          </cell>
          <cell r="J167" t="e">
            <v>#N/A</v>
          </cell>
          <cell r="K167" t="e">
            <v>#N/A</v>
          </cell>
        </row>
        <row r="168">
          <cell r="A168" t="str">
            <v/>
          </cell>
          <cell r="B168" t="str">
            <v>Environmental Studies Total</v>
          </cell>
          <cell r="D168">
            <v>1</v>
          </cell>
          <cell r="E168">
            <v>1</v>
          </cell>
          <cell r="F168">
            <v>1</v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</row>
        <row r="169">
          <cell r="A169" t="str">
            <v/>
          </cell>
          <cell r="B169" t="str">
            <v>Graphic Design</v>
          </cell>
          <cell r="D169"/>
          <cell r="E169"/>
          <cell r="F169">
            <v>10</v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</row>
        <row r="170">
          <cell r="A170" t="str">
            <v>Graphic Design with English Literature Minor</v>
          </cell>
          <cell r="B170" t="str">
            <v>Graphic Design</v>
          </cell>
          <cell r="C170" t="str">
            <v>English Literature</v>
          </cell>
          <cell r="D170">
            <v>1</v>
          </cell>
          <cell r="E170">
            <v>1</v>
          </cell>
          <cell r="F170">
            <v>10</v>
          </cell>
          <cell r="G170">
            <v>1</v>
          </cell>
          <cell r="H170">
            <v>0.1</v>
          </cell>
          <cell r="I170" t="str">
            <v>Graphic Design with English Literature</v>
          </cell>
          <cell r="J170" t="e">
            <v>#N/A</v>
          </cell>
          <cell r="K170" t="e">
            <v>#N/A</v>
          </cell>
        </row>
        <row r="171">
          <cell r="A171" t="str">
            <v>Graphic Design with Studio Art Minor</v>
          </cell>
          <cell r="B171" t="str">
            <v>Graphic Design</v>
          </cell>
          <cell r="C171" t="str">
            <v>Studio Art</v>
          </cell>
          <cell r="D171">
            <v>3</v>
          </cell>
          <cell r="E171">
            <v>3</v>
          </cell>
          <cell r="F171">
            <v>10</v>
          </cell>
          <cell r="G171">
            <v>3</v>
          </cell>
          <cell r="H171">
            <v>0.3</v>
          </cell>
          <cell r="I171" t="str">
            <v>Graphic Design with Studio Art</v>
          </cell>
          <cell r="J171" t="e">
            <v>#N/A</v>
          </cell>
          <cell r="K171" t="str">
            <v>Graphic Design with Studio Art Minor</v>
          </cell>
        </row>
        <row r="172">
          <cell r="A172" t="str">
            <v>Graphic Design with Media Production Minor</v>
          </cell>
          <cell r="B172" t="str">
            <v>Graphic Design</v>
          </cell>
          <cell r="C172" t="str">
            <v>Media Production</v>
          </cell>
          <cell r="D172">
            <v>1</v>
          </cell>
          <cell r="E172">
            <v>1</v>
          </cell>
          <cell r="F172">
            <v>10</v>
          </cell>
          <cell r="G172">
            <v>1</v>
          </cell>
          <cell r="H172">
            <v>0.1</v>
          </cell>
          <cell r="I172" t="str">
            <v>Graphic Design with Media Production</v>
          </cell>
          <cell r="J172" t="e">
            <v>#N/A</v>
          </cell>
          <cell r="K172" t="e">
            <v>#N/A</v>
          </cell>
        </row>
        <row r="173">
          <cell r="A173" t="str">
            <v>Graphic Design with No Minor</v>
          </cell>
          <cell r="B173" t="str">
            <v>Graphic Design</v>
          </cell>
          <cell r="C173" t="str">
            <v>No</v>
          </cell>
          <cell r="D173">
            <v>5</v>
          </cell>
          <cell r="E173">
            <v>5</v>
          </cell>
          <cell r="F173">
            <v>10</v>
          </cell>
          <cell r="G173">
            <v>5</v>
          </cell>
          <cell r="H173">
            <v>0.5</v>
          </cell>
          <cell r="I173" t="str">
            <v>Graphic Design with No</v>
          </cell>
          <cell r="J173" t="e">
            <v>#N/A</v>
          </cell>
          <cell r="K173" t="str">
            <v>Graphic Design with No Minor</v>
          </cell>
        </row>
        <row r="174">
          <cell r="A174" t="str">
            <v/>
          </cell>
          <cell r="B174" t="str">
            <v>Graphic Design Total</v>
          </cell>
          <cell r="D174">
            <v>10</v>
          </cell>
          <cell r="E174">
            <v>10</v>
          </cell>
          <cell r="F174">
            <v>10</v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</row>
        <row r="175">
          <cell r="A175" t="str">
            <v/>
          </cell>
          <cell r="B175" t="str">
            <v>History</v>
          </cell>
          <cell r="D175"/>
          <cell r="E175"/>
          <cell r="F175">
            <v>5</v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</row>
        <row r="176">
          <cell r="A176" t="str">
            <v>History with Gender Studies Minor</v>
          </cell>
          <cell r="B176" t="str">
            <v>History</v>
          </cell>
          <cell r="C176" t="str">
            <v>Gender Studies</v>
          </cell>
          <cell r="D176">
            <v>1</v>
          </cell>
          <cell r="E176">
            <v>1</v>
          </cell>
          <cell r="F176">
            <v>5</v>
          </cell>
          <cell r="G176">
            <v>1</v>
          </cell>
          <cell r="H176">
            <v>0.2</v>
          </cell>
          <cell r="I176" t="str">
            <v>History with Gender Studies</v>
          </cell>
          <cell r="J176" t="e">
            <v>#N/A</v>
          </cell>
          <cell r="K176" t="e">
            <v>#N/A</v>
          </cell>
        </row>
        <row r="177">
          <cell r="A177" t="str">
            <v>History with Political Science Minor</v>
          </cell>
          <cell r="B177" t="str">
            <v>History</v>
          </cell>
          <cell r="C177" t="str">
            <v>Political Science</v>
          </cell>
          <cell r="D177">
            <v>1</v>
          </cell>
          <cell r="E177">
            <v>1</v>
          </cell>
          <cell r="F177">
            <v>5</v>
          </cell>
          <cell r="G177">
            <v>1</v>
          </cell>
          <cell r="H177">
            <v>0.2</v>
          </cell>
          <cell r="I177" t="str">
            <v>History with Political Science</v>
          </cell>
          <cell r="J177" t="str">
            <v>History with Political Science Minor</v>
          </cell>
          <cell r="K177" t="str">
            <v>History with Political Science Minor</v>
          </cell>
        </row>
        <row r="178">
          <cell r="A178" t="str">
            <v>History with No Minor</v>
          </cell>
          <cell r="B178" t="str">
            <v>History</v>
          </cell>
          <cell r="C178" t="str">
            <v>No</v>
          </cell>
          <cell r="D178">
            <v>3</v>
          </cell>
          <cell r="E178">
            <v>3</v>
          </cell>
          <cell r="F178">
            <v>5</v>
          </cell>
          <cell r="G178">
            <v>3</v>
          </cell>
          <cell r="H178">
            <v>0.6</v>
          </cell>
          <cell r="I178" t="str">
            <v>History with No</v>
          </cell>
          <cell r="J178" t="str">
            <v>History with No Minor</v>
          </cell>
          <cell r="K178" t="str">
            <v>History with No Minor</v>
          </cell>
        </row>
        <row r="179">
          <cell r="A179" t="str">
            <v/>
          </cell>
          <cell r="B179" t="str">
            <v>History Total</v>
          </cell>
          <cell r="D179">
            <v>5</v>
          </cell>
          <cell r="E179">
            <v>5</v>
          </cell>
          <cell r="F179">
            <v>5</v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</row>
        <row r="180">
          <cell r="A180" t="str">
            <v/>
          </cell>
          <cell r="B180" t="str">
            <v>Independent Filmmaking</v>
          </cell>
          <cell r="D180"/>
          <cell r="E180"/>
          <cell r="F180">
            <v>2</v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</row>
        <row r="181">
          <cell r="A181" t="str">
            <v>Independent Filmmaking with Business Minor</v>
          </cell>
          <cell r="B181" t="str">
            <v>Independent Filmmaking</v>
          </cell>
          <cell r="C181" t="str">
            <v>Business</v>
          </cell>
          <cell r="D181">
            <v>1</v>
          </cell>
          <cell r="E181">
            <v>1</v>
          </cell>
          <cell r="F181">
            <v>2</v>
          </cell>
          <cell r="G181">
            <v>1</v>
          </cell>
          <cell r="H181">
            <v>0.5</v>
          </cell>
          <cell r="I181" t="str">
            <v>Independent Filmmaking with Business</v>
          </cell>
          <cell r="J181" t="e">
            <v>#N/A</v>
          </cell>
          <cell r="K181" t="e">
            <v>#N/A</v>
          </cell>
        </row>
        <row r="182">
          <cell r="A182" t="str">
            <v>Independent Filmmaking with Film Minor</v>
          </cell>
          <cell r="B182" t="str">
            <v>Independent Filmmaking</v>
          </cell>
          <cell r="C182" t="str">
            <v>Film</v>
          </cell>
          <cell r="D182">
            <v>1</v>
          </cell>
          <cell r="E182">
            <v>1</v>
          </cell>
          <cell r="F182">
            <v>2</v>
          </cell>
          <cell r="G182">
            <v>1</v>
          </cell>
          <cell r="H182">
            <v>0.5</v>
          </cell>
          <cell r="I182" t="str">
            <v>Independent Filmmaking with Film</v>
          </cell>
          <cell r="J182" t="e">
            <v>#N/A</v>
          </cell>
          <cell r="K182" t="e">
            <v>#N/A</v>
          </cell>
        </row>
        <row r="183">
          <cell r="A183" t="str">
            <v/>
          </cell>
          <cell r="B183" t="str">
            <v>Independent Filmmaking Total</v>
          </cell>
          <cell r="D183">
            <v>2</v>
          </cell>
          <cell r="E183">
            <v>2</v>
          </cell>
          <cell r="F183">
            <v>2</v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</row>
        <row r="184">
          <cell r="A184" t="str">
            <v/>
          </cell>
          <cell r="B184" t="str">
            <v>Individualized Major</v>
          </cell>
          <cell r="D184"/>
          <cell r="E184"/>
          <cell r="F184">
            <v>2</v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</row>
        <row r="185">
          <cell r="A185" t="str">
            <v>Individualized Major with Gender Studies Minor</v>
          </cell>
          <cell r="B185" t="str">
            <v>Individualized Major</v>
          </cell>
          <cell r="C185" t="str">
            <v>Gender Studies</v>
          </cell>
          <cell r="D185">
            <v>1</v>
          </cell>
          <cell r="E185">
            <v>1</v>
          </cell>
          <cell r="F185">
            <v>2</v>
          </cell>
          <cell r="G185">
            <v>1</v>
          </cell>
          <cell r="H185">
            <v>0.5</v>
          </cell>
          <cell r="I185" t="str">
            <v>Individualized Major with Gender Studies</v>
          </cell>
          <cell r="J185" t="e">
            <v>#N/A</v>
          </cell>
          <cell r="K185" t="e">
            <v>#N/A</v>
          </cell>
        </row>
        <row r="186">
          <cell r="A186" t="str">
            <v>Individualized Major with No Minor</v>
          </cell>
          <cell r="B186" t="str">
            <v>Individualized Major</v>
          </cell>
          <cell r="C186" t="str">
            <v>No</v>
          </cell>
          <cell r="D186">
            <v>1</v>
          </cell>
          <cell r="E186">
            <v>1</v>
          </cell>
          <cell r="F186">
            <v>2</v>
          </cell>
          <cell r="G186">
            <v>1</v>
          </cell>
          <cell r="H186">
            <v>0.5</v>
          </cell>
          <cell r="I186" t="str">
            <v>Individualized Major with No</v>
          </cell>
          <cell r="J186" t="str">
            <v>Individualized Major with No Minor</v>
          </cell>
          <cell r="K186" t="str">
            <v>Individualized Major with No Minor</v>
          </cell>
        </row>
        <row r="187">
          <cell r="A187" t="str">
            <v/>
          </cell>
          <cell r="B187" t="str">
            <v>Individualized Major Total</v>
          </cell>
          <cell r="D187">
            <v>2</v>
          </cell>
          <cell r="E187">
            <v>2</v>
          </cell>
          <cell r="F187">
            <v>2</v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</row>
        <row r="188">
          <cell r="A188" t="str">
            <v/>
          </cell>
          <cell r="B188" t="str">
            <v>International Relations</v>
          </cell>
          <cell r="D188"/>
          <cell r="E188"/>
          <cell r="F188">
            <v>2</v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</row>
        <row r="189">
          <cell r="A189" t="str">
            <v>International Relations with No Minor</v>
          </cell>
          <cell r="B189" t="str">
            <v>International Relations</v>
          </cell>
          <cell r="C189" t="str">
            <v>No</v>
          </cell>
          <cell r="D189">
            <v>2</v>
          </cell>
          <cell r="E189">
            <v>2</v>
          </cell>
          <cell r="F189">
            <v>2</v>
          </cell>
          <cell r="G189">
            <v>2</v>
          </cell>
          <cell r="H189">
            <v>1</v>
          </cell>
          <cell r="I189" t="str">
            <v>International Relations with No</v>
          </cell>
          <cell r="J189" t="str">
            <v>International Relations with No Minor</v>
          </cell>
          <cell r="K189" t="str">
            <v>International Relations with No Minor</v>
          </cell>
        </row>
        <row r="190">
          <cell r="A190" t="str">
            <v/>
          </cell>
          <cell r="B190" t="str">
            <v>International Relations Total</v>
          </cell>
          <cell r="D190">
            <v>2</v>
          </cell>
          <cell r="E190">
            <v>2</v>
          </cell>
          <cell r="F190">
            <v>2</v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</row>
        <row r="191">
          <cell r="A191" t="str">
            <v/>
          </cell>
          <cell r="B191" t="str">
            <v>Journalism</v>
          </cell>
          <cell r="D191"/>
          <cell r="E191"/>
          <cell r="F191">
            <v>7</v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</row>
        <row r="192">
          <cell r="A192" t="str">
            <v>Journalism with Communication Studies Minor</v>
          </cell>
          <cell r="B192" t="str">
            <v>Journalism</v>
          </cell>
          <cell r="C192" t="str">
            <v>Communication Studies</v>
          </cell>
          <cell r="D192">
            <v>1</v>
          </cell>
          <cell r="E192">
            <v>1</v>
          </cell>
          <cell r="F192">
            <v>7</v>
          </cell>
          <cell r="G192">
            <v>1</v>
          </cell>
          <cell r="H192">
            <v>0.14285714285714285</v>
          </cell>
          <cell r="I192" t="str">
            <v>Journalism with Communication Studies</v>
          </cell>
          <cell r="J192" t="e">
            <v>#N/A</v>
          </cell>
          <cell r="K192" t="str">
            <v>Journalism with Communication Studies Minor</v>
          </cell>
        </row>
        <row r="193">
          <cell r="A193" t="str">
            <v>Journalism with Political Science Minor</v>
          </cell>
          <cell r="B193" t="str">
            <v>Journalism</v>
          </cell>
          <cell r="C193" t="str">
            <v>Political Science</v>
          </cell>
          <cell r="D193">
            <v>1</v>
          </cell>
          <cell r="E193">
            <v>1</v>
          </cell>
          <cell r="F193">
            <v>7</v>
          </cell>
          <cell r="G193">
            <v>1</v>
          </cell>
          <cell r="H193">
            <v>0.14285714285714285</v>
          </cell>
          <cell r="I193" t="str">
            <v>Journalism with Political Science</v>
          </cell>
          <cell r="J193" t="str">
            <v>Journalism with Political Science Minor</v>
          </cell>
          <cell r="K193" t="str">
            <v>Journalism with Political Science Minor</v>
          </cell>
        </row>
        <row r="194">
          <cell r="A194" t="str">
            <v>Journalism with Media Production Minor</v>
          </cell>
          <cell r="B194" t="str">
            <v>Journalism</v>
          </cell>
          <cell r="C194" t="str">
            <v>Media Production</v>
          </cell>
          <cell r="D194">
            <v>2</v>
          </cell>
          <cell r="E194">
            <v>2</v>
          </cell>
          <cell r="F194">
            <v>7</v>
          </cell>
          <cell r="G194">
            <v>2</v>
          </cell>
          <cell r="H194">
            <v>0.2857142857142857</v>
          </cell>
          <cell r="I194" t="str">
            <v>Journalism with Media Production</v>
          </cell>
          <cell r="J194" t="e">
            <v>#N/A</v>
          </cell>
          <cell r="K194" t="e">
            <v>#N/A</v>
          </cell>
        </row>
        <row r="195">
          <cell r="A195" t="str">
            <v>Journalism with Sociocultural Studies Minor</v>
          </cell>
          <cell r="B195" t="str">
            <v>Journalism</v>
          </cell>
          <cell r="C195" t="str">
            <v>Sociocultural Studies</v>
          </cell>
          <cell r="D195">
            <v>1</v>
          </cell>
          <cell r="E195">
            <v>1</v>
          </cell>
          <cell r="F195">
            <v>7</v>
          </cell>
          <cell r="G195">
            <v>1</v>
          </cell>
          <cell r="H195">
            <v>0.14285714285714285</v>
          </cell>
          <cell r="I195" t="str">
            <v>Journalism with Sociocultural Studies</v>
          </cell>
          <cell r="J195" t="e">
            <v>#N/A</v>
          </cell>
          <cell r="K195" t="e">
            <v>#N/A</v>
          </cell>
        </row>
        <row r="196">
          <cell r="A196" t="str">
            <v>Journalism with No Minor</v>
          </cell>
          <cell r="B196" t="str">
            <v>Journalism</v>
          </cell>
          <cell r="C196" t="str">
            <v>No</v>
          </cell>
          <cell r="D196">
            <v>2</v>
          </cell>
          <cell r="E196">
            <v>2</v>
          </cell>
          <cell r="F196">
            <v>7</v>
          </cell>
          <cell r="G196">
            <v>2</v>
          </cell>
          <cell r="H196">
            <v>0.2857142857142857</v>
          </cell>
          <cell r="I196" t="str">
            <v>Journalism with No</v>
          </cell>
          <cell r="J196" t="str">
            <v>Journalism with No Minor</v>
          </cell>
          <cell r="K196" t="str">
            <v>Journalism with No Minor</v>
          </cell>
        </row>
        <row r="197">
          <cell r="A197" t="str">
            <v/>
          </cell>
          <cell r="B197" t="str">
            <v>Journalism Total</v>
          </cell>
          <cell r="D197">
            <v>7</v>
          </cell>
          <cell r="E197">
            <v>7</v>
          </cell>
          <cell r="F197">
            <v>7</v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</row>
        <row r="198">
          <cell r="A198" t="str">
            <v/>
          </cell>
          <cell r="B198" t="str">
            <v>Life Sci Ed, Gr 5-12</v>
          </cell>
          <cell r="D198"/>
          <cell r="E198"/>
          <cell r="F198">
            <v>1</v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</row>
        <row r="199">
          <cell r="A199" t="str">
            <v>Life Sci Ed, Gr 5-12 with Biology Minor</v>
          </cell>
          <cell r="B199" t="str">
            <v>Life Sci Ed, Gr 5-12</v>
          </cell>
          <cell r="C199" t="str">
            <v>Biology</v>
          </cell>
          <cell r="D199">
            <v>1</v>
          </cell>
          <cell r="E199">
            <v>1</v>
          </cell>
          <cell r="F199">
            <v>1</v>
          </cell>
          <cell r="G199">
            <v>1</v>
          </cell>
          <cell r="H199">
            <v>1</v>
          </cell>
          <cell r="I199" t="str">
            <v>Life Sci Ed, Gr 5-12 with Biology</v>
          </cell>
          <cell r="J199" t="e">
            <v>#N/A</v>
          </cell>
          <cell r="K199" t="e">
            <v>#N/A</v>
          </cell>
        </row>
        <row r="200">
          <cell r="A200" t="str">
            <v/>
          </cell>
          <cell r="B200" t="str">
            <v>Life Sci Ed, Gr 5-12 Total</v>
          </cell>
          <cell r="D200">
            <v>1</v>
          </cell>
          <cell r="E200">
            <v>1</v>
          </cell>
          <cell r="F200">
            <v>1</v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</row>
        <row r="201">
          <cell r="A201" t="str">
            <v/>
          </cell>
          <cell r="B201" t="str">
            <v>Math Ed, Grades 5-12</v>
          </cell>
          <cell r="D201"/>
          <cell r="E201"/>
          <cell r="F201">
            <v>3</v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</row>
        <row r="202">
          <cell r="A202" t="str">
            <v>Math Ed, Grades 5-12 with Computer Science Minor</v>
          </cell>
          <cell r="B202" t="str">
            <v>Math Ed, Grades 5-12</v>
          </cell>
          <cell r="C202" t="str">
            <v>Computer Science</v>
          </cell>
          <cell r="D202">
            <v>1</v>
          </cell>
          <cell r="E202">
            <v>1</v>
          </cell>
          <cell r="F202">
            <v>3</v>
          </cell>
          <cell r="G202">
            <v>1</v>
          </cell>
          <cell r="H202">
            <v>0.33333333333333331</v>
          </cell>
          <cell r="I202" t="str">
            <v>Math Ed, Grades 5-12 with Computer Science</v>
          </cell>
          <cell r="J202" t="e">
            <v>#N/A</v>
          </cell>
          <cell r="K202" t="e">
            <v>#N/A</v>
          </cell>
        </row>
        <row r="203">
          <cell r="A203" t="str">
            <v>Math Ed, Grades 5-12 with No Minor</v>
          </cell>
          <cell r="B203" t="str">
            <v>Math Ed, Grades 5-12</v>
          </cell>
          <cell r="C203" t="str">
            <v>No</v>
          </cell>
          <cell r="D203">
            <v>2</v>
          </cell>
          <cell r="E203">
            <v>2</v>
          </cell>
          <cell r="F203">
            <v>3</v>
          </cell>
          <cell r="G203">
            <v>2</v>
          </cell>
          <cell r="H203">
            <v>0.66666666666666663</v>
          </cell>
          <cell r="I203" t="str">
            <v>Math Ed, Grades 5-12 with No</v>
          </cell>
          <cell r="J203" t="str">
            <v>Math Ed, Grades 5-12 with No Minor</v>
          </cell>
          <cell r="K203" t="str">
            <v>Math Ed, Grades 5-12 with No Minor</v>
          </cell>
        </row>
        <row r="204">
          <cell r="A204" t="str">
            <v/>
          </cell>
          <cell r="B204" t="str">
            <v>Math Ed, Grades 5-12 Total</v>
          </cell>
          <cell r="D204">
            <v>3</v>
          </cell>
          <cell r="E204">
            <v>3</v>
          </cell>
          <cell r="F204">
            <v>3</v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</row>
        <row r="205">
          <cell r="A205" t="str">
            <v/>
          </cell>
          <cell r="B205" t="str">
            <v>Mathematics</v>
          </cell>
          <cell r="D205"/>
          <cell r="E205"/>
          <cell r="F205">
            <v>7</v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</row>
        <row r="206">
          <cell r="A206" t="str">
            <v>Mathematics with Business Minor</v>
          </cell>
          <cell r="B206" t="str">
            <v>Mathematics</v>
          </cell>
          <cell r="C206" t="str">
            <v>Business</v>
          </cell>
          <cell r="D206">
            <v>1</v>
          </cell>
          <cell r="E206">
            <v>1</v>
          </cell>
          <cell r="F206">
            <v>7</v>
          </cell>
          <cell r="G206">
            <v>1</v>
          </cell>
          <cell r="H206">
            <v>0.14285714285714285</v>
          </cell>
          <cell r="I206" t="str">
            <v>Mathematics with Business</v>
          </cell>
          <cell r="J206" t="str">
            <v>Mathematics with Business Minor</v>
          </cell>
          <cell r="K206" t="str">
            <v>Mathematics with Business Minor</v>
          </cell>
        </row>
        <row r="207">
          <cell r="A207" t="str">
            <v>Mathematics with Philosophy Minor</v>
          </cell>
          <cell r="B207" t="str">
            <v>Mathematics</v>
          </cell>
          <cell r="C207" t="str">
            <v>Philosophy</v>
          </cell>
          <cell r="D207">
            <v>1</v>
          </cell>
          <cell r="E207">
            <v>1</v>
          </cell>
          <cell r="F207">
            <v>7</v>
          </cell>
          <cell r="G207">
            <v>1</v>
          </cell>
          <cell r="H207">
            <v>0.14285714285714285</v>
          </cell>
          <cell r="I207" t="str">
            <v>Mathematics with Philosophy</v>
          </cell>
          <cell r="J207" t="str">
            <v>Mathematics with Philosophy Minor</v>
          </cell>
          <cell r="K207" t="str">
            <v>Mathematics with Philosophy Minor</v>
          </cell>
        </row>
        <row r="208">
          <cell r="A208" t="str">
            <v>Mathematics with No Minor</v>
          </cell>
          <cell r="B208" t="str">
            <v>Mathematics</v>
          </cell>
          <cell r="C208" t="str">
            <v>No</v>
          </cell>
          <cell r="D208">
            <v>5</v>
          </cell>
          <cell r="E208">
            <v>5</v>
          </cell>
          <cell r="F208">
            <v>7</v>
          </cell>
          <cell r="G208">
            <v>5</v>
          </cell>
          <cell r="H208">
            <v>0.7142857142857143</v>
          </cell>
          <cell r="I208" t="str">
            <v>Mathematics with No</v>
          </cell>
          <cell r="J208" t="str">
            <v>Mathematics with No Minor</v>
          </cell>
          <cell r="K208" t="str">
            <v>Mathematics with No Minor</v>
          </cell>
        </row>
        <row r="209">
          <cell r="A209" t="str">
            <v/>
          </cell>
          <cell r="B209" t="str">
            <v>Mathematics Total</v>
          </cell>
          <cell r="D209">
            <v>7</v>
          </cell>
          <cell r="E209">
            <v>7</v>
          </cell>
          <cell r="F209">
            <v>7</v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</row>
        <row r="210">
          <cell r="A210" t="str">
            <v/>
          </cell>
          <cell r="B210" t="str">
            <v>Media Communication</v>
          </cell>
          <cell r="D210"/>
          <cell r="E210"/>
          <cell r="F210">
            <v>1</v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</row>
        <row r="211">
          <cell r="A211" t="str">
            <v>Media Communication with No Minor</v>
          </cell>
          <cell r="B211" t="str">
            <v>Media Communication</v>
          </cell>
          <cell r="C211" t="str">
            <v>No</v>
          </cell>
          <cell r="D211">
            <v>1</v>
          </cell>
          <cell r="E211">
            <v>1</v>
          </cell>
          <cell r="F211">
            <v>1</v>
          </cell>
          <cell r="G211">
            <v>1</v>
          </cell>
          <cell r="H211">
            <v>1</v>
          </cell>
          <cell r="I211" t="str">
            <v>Media Communication with No</v>
          </cell>
          <cell r="J211" t="str">
            <v>Media Communication with No Minor</v>
          </cell>
          <cell r="K211" t="str">
            <v>Media Communication with No Minor</v>
          </cell>
        </row>
        <row r="212">
          <cell r="A212" t="str">
            <v/>
          </cell>
          <cell r="B212" t="str">
            <v>Media Communication Total</v>
          </cell>
          <cell r="D212">
            <v>1</v>
          </cell>
          <cell r="E212">
            <v>1</v>
          </cell>
          <cell r="F212">
            <v>1</v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</row>
        <row r="213">
          <cell r="A213" t="str">
            <v/>
          </cell>
          <cell r="B213" t="str">
            <v>Media Production</v>
          </cell>
          <cell r="D213"/>
          <cell r="E213"/>
          <cell r="F213">
            <v>6</v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</row>
        <row r="214">
          <cell r="A214" t="str">
            <v>Media Production with Business Minor</v>
          </cell>
          <cell r="B214" t="str">
            <v>Media Production</v>
          </cell>
          <cell r="C214" t="str">
            <v>Business</v>
          </cell>
          <cell r="D214">
            <v>1</v>
          </cell>
          <cell r="E214">
            <v>1</v>
          </cell>
          <cell r="F214">
            <v>6</v>
          </cell>
          <cell r="G214">
            <v>1</v>
          </cell>
          <cell r="H214">
            <v>0.16666666666666666</v>
          </cell>
          <cell r="I214" t="str">
            <v>Media Production with Business</v>
          </cell>
          <cell r="J214" t="e">
            <v>#N/A</v>
          </cell>
          <cell r="K214" t="str">
            <v>Media Production with Business Minor</v>
          </cell>
        </row>
        <row r="215">
          <cell r="A215" t="str">
            <v>Media Production with Communication Studies Minor</v>
          </cell>
          <cell r="B215" t="str">
            <v>Media Production</v>
          </cell>
          <cell r="C215" t="str">
            <v>Communication Studies</v>
          </cell>
          <cell r="D215">
            <v>1</v>
          </cell>
          <cell r="E215">
            <v>1</v>
          </cell>
          <cell r="F215">
            <v>6</v>
          </cell>
          <cell r="G215">
            <v>1</v>
          </cell>
          <cell r="H215">
            <v>0.16666666666666666</v>
          </cell>
          <cell r="I215" t="str">
            <v>Media Production with Communication Studies</v>
          </cell>
          <cell r="J215" t="e">
            <v>#N/A</v>
          </cell>
          <cell r="K215" t="e">
            <v>#N/A</v>
          </cell>
        </row>
        <row r="216">
          <cell r="A216" t="str">
            <v>Media Production with No Minor</v>
          </cell>
          <cell r="B216" t="str">
            <v>Media Production</v>
          </cell>
          <cell r="C216" t="str">
            <v>No</v>
          </cell>
          <cell r="D216">
            <v>4</v>
          </cell>
          <cell r="E216">
            <v>4</v>
          </cell>
          <cell r="F216">
            <v>6</v>
          </cell>
          <cell r="G216">
            <v>4</v>
          </cell>
          <cell r="H216">
            <v>0.66666666666666663</v>
          </cell>
          <cell r="I216" t="str">
            <v>Media Production with No</v>
          </cell>
          <cell r="J216" t="e">
            <v>#N/A</v>
          </cell>
          <cell r="K216" t="e">
            <v>#N/A</v>
          </cell>
        </row>
        <row r="217">
          <cell r="A217" t="str">
            <v/>
          </cell>
          <cell r="B217" t="str">
            <v>Media Production Total</v>
          </cell>
          <cell r="D217">
            <v>6</v>
          </cell>
          <cell r="E217">
            <v>6</v>
          </cell>
          <cell r="F217">
            <v>6</v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</row>
        <row r="218">
          <cell r="A218" t="str">
            <v/>
          </cell>
          <cell r="B218" t="str">
            <v>Missional Ministries</v>
          </cell>
          <cell r="D218"/>
          <cell r="E218"/>
          <cell r="F218">
            <v>8</v>
          </cell>
          <cell r="G218" t="str">
            <v/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</row>
        <row r="219">
          <cell r="A219" t="str">
            <v>Missional Ministries with Biblical &amp; Theo Studies Minor</v>
          </cell>
          <cell r="B219" t="str">
            <v>Missional Ministries</v>
          </cell>
          <cell r="C219" t="str">
            <v>Biblical &amp; Theo Studies</v>
          </cell>
          <cell r="D219">
            <v>3</v>
          </cell>
          <cell r="E219">
            <v>3</v>
          </cell>
          <cell r="F219">
            <v>8</v>
          </cell>
          <cell r="G219">
            <v>3</v>
          </cell>
          <cell r="H219">
            <v>0.375</v>
          </cell>
          <cell r="I219" t="str">
            <v>Missional Ministries with Biblical &amp; Theo Studies</v>
          </cell>
          <cell r="J219" t="e">
            <v>#N/A</v>
          </cell>
          <cell r="K219" t="str">
            <v>Missional Ministries with Biblical &amp; Theo Studies Minor</v>
          </cell>
        </row>
        <row r="220">
          <cell r="A220" t="str">
            <v>Missional Ministries with Business Minor</v>
          </cell>
          <cell r="B220" t="str">
            <v>Missional Ministries</v>
          </cell>
          <cell r="C220" t="str">
            <v>Business</v>
          </cell>
          <cell r="D220">
            <v>1</v>
          </cell>
          <cell r="E220">
            <v>1</v>
          </cell>
          <cell r="F220">
            <v>8</v>
          </cell>
          <cell r="G220">
            <v>1</v>
          </cell>
          <cell r="H220">
            <v>0.125</v>
          </cell>
          <cell r="I220" t="str">
            <v>Missional Ministries with Business</v>
          </cell>
          <cell r="J220" t="e">
            <v>#N/A</v>
          </cell>
          <cell r="K220" t="str">
            <v>Missional Ministries with Business Minor</v>
          </cell>
        </row>
        <row r="221">
          <cell r="A221" t="str">
            <v>Missional Ministries with Leadership Studies Minor</v>
          </cell>
          <cell r="B221" t="str">
            <v>Missional Ministries</v>
          </cell>
          <cell r="C221" t="str">
            <v>Leadership Studies</v>
          </cell>
          <cell r="D221">
            <v>1</v>
          </cell>
          <cell r="E221">
            <v>1</v>
          </cell>
          <cell r="F221">
            <v>8</v>
          </cell>
          <cell r="G221">
            <v>1</v>
          </cell>
          <cell r="H221">
            <v>0.125</v>
          </cell>
          <cell r="I221" t="str">
            <v>Missional Ministries with Leadership Studies</v>
          </cell>
          <cell r="J221" t="e">
            <v>#N/A</v>
          </cell>
          <cell r="K221" t="str">
            <v>Missional Ministries with Leadership Studies Minor</v>
          </cell>
        </row>
        <row r="222">
          <cell r="A222" t="str">
            <v>Missional Ministries with Spanish Minor</v>
          </cell>
          <cell r="B222" t="str">
            <v>Missional Ministries</v>
          </cell>
          <cell r="C222" t="str">
            <v>Spanish</v>
          </cell>
          <cell r="D222">
            <v>1</v>
          </cell>
          <cell r="E222">
            <v>1</v>
          </cell>
          <cell r="F222">
            <v>8</v>
          </cell>
          <cell r="G222">
            <v>1</v>
          </cell>
          <cell r="H222">
            <v>0.125</v>
          </cell>
          <cell r="I222" t="str">
            <v>Missional Ministries with Spanish</v>
          </cell>
          <cell r="J222" t="e">
            <v>#N/A</v>
          </cell>
          <cell r="K222" t="str">
            <v>Missional Ministries with Spanish Minor</v>
          </cell>
        </row>
        <row r="223">
          <cell r="A223" t="str">
            <v>Missional Ministries with Biblical Languages Minor</v>
          </cell>
          <cell r="B223" t="str">
            <v>Missional Ministries</v>
          </cell>
          <cell r="C223" t="str">
            <v>Biblical Languages</v>
          </cell>
          <cell r="D223">
            <v>1</v>
          </cell>
          <cell r="E223">
            <v>1</v>
          </cell>
          <cell r="F223">
            <v>8</v>
          </cell>
          <cell r="G223">
            <v>1</v>
          </cell>
          <cell r="H223">
            <v>0.125</v>
          </cell>
          <cell r="I223" t="str">
            <v>Missional Ministries with Biblical Languages</v>
          </cell>
          <cell r="J223" t="e">
            <v>#N/A</v>
          </cell>
          <cell r="K223" t="e">
            <v>#N/A</v>
          </cell>
        </row>
        <row r="224">
          <cell r="A224" t="str">
            <v>Missional Ministries with No Minor</v>
          </cell>
          <cell r="B224" t="str">
            <v>Missional Ministries</v>
          </cell>
          <cell r="C224" t="str">
            <v>No</v>
          </cell>
          <cell r="D224">
            <v>1</v>
          </cell>
          <cell r="E224">
            <v>1</v>
          </cell>
          <cell r="F224">
            <v>8</v>
          </cell>
          <cell r="G224">
            <v>1</v>
          </cell>
          <cell r="H224">
            <v>0.125</v>
          </cell>
          <cell r="I224" t="str">
            <v>Missional Ministries with No</v>
          </cell>
          <cell r="J224" t="e">
            <v>#N/A</v>
          </cell>
          <cell r="K224" t="str">
            <v>Missional Ministries with No Minor</v>
          </cell>
        </row>
        <row r="225">
          <cell r="A225" t="str">
            <v/>
          </cell>
          <cell r="B225" t="str">
            <v>Missional Ministries Total</v>
          </cell>
          <cell r="D225">
            <v>8</v>
          </cell>
          <cell r="E225">
            <v>8</v>
          </cell>
          <cell r="F225">
            <v>8</v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</row>
        <row r="226">
          <cell r="A226" t="str">
            <v/>
          </cell>
          <cell r="B226" t="str">
            <v>Music</v>
          </cell>
          <cell r="D226"/>
          <cell r="E226"/>
          <cell r="F226">
            <v>3</v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</row>
        <row r="227">
          <cell r="A227" t="str">
            <v>Music with Psychology Minor</v>
          </cell>
          <cell r="B227" t="str">
            <v>Music</v>
          </cell>
          <cell r="C227" t="str">
            <v>Psychology</v>
          </cell>
          <cell r="D227">
            <v>1</v>
          </cell>
          <cell r="E227">
            <v>1</v>
          </cell>
          <cell r="F227">
            <v>3</v>
          </cell>
          <cell r="G227">
            <v>1</v>
          </cell>
          <cell r="H227">
            <v>0.33333333333333331</v>
          </cell>
          <cell r="I227" t="str">
            <v>Music with Psychology</v>
          </cell>
          <cell r="J227" t="str">
            <v>Music with Psychology Minor</v>
          </cell>
          <cell r="K227" t="str">
            <v>Music with Psychology Minor</v>
          </cell>
        </row>
        <row r="228">
          <cell r="A228" t="str">
            <v>Music with No Minor</v>
          </cell>
          <cell r="B228" t="str">
            <v>Music</v>
          </cell>
          <cell r="C228" t="str">
            <v>No</v>
          </cell>
          <cell r="D228">
            <v>2</v>
          </cell>
          <cell r="E228">
            <v>2</v>
          </cell>
          <cell r="F228">
            <v>3</v>
          </cell>
          <cell r="G228">
            <v>2</v>
          </cell>
          <cell r="H228">
            <v>0.66666666666666663</v>
          </cell>
          <cell r="I228" t="str">
            <v>Music with No</v>
          </cell>
          <cell r="J228" t="str">
            <v>Music with No Minor</v>
          </cell>
          <cell r="K228" t="str">
            <v>Music with No Minor</v>
          </cell>
        </row>
        <row r="229">
          <cell r="A229" t="str">
            <v/>
          </cell>
          <cell r="B229" t="str">
            <v>Music Total</v>
          </cell>
          <cell r="D229">
            <v>3</v>
          </cell>
          <cell r="E229">
            <v>3</v>
          </cell>
          <cell r="F229">
            <v>3</v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</row>
        <row r="230">
          <cell r="A230" t="str">
            <v/>
          </cell>
          <cell r="B230" t="str">
            <v>Nursing</v>
          </cell>
          <cell r="D230"/>
          <cell r="E230"/>
          <cell r="F230">
            <v>76</v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</row>
        <row r="231">
          <cell r="A231" t="str">
            <v>Nursing with Biology Minor</v>
          </cell>
          <cell r="B231" t="str">
            <v>Nursing</v>
          </cell>
          <cell r="C231" t="str">
            <v>Biology</v>
          </cell>
          <cell r="D231">
            <v>3</v>
          </cell>
          <cell r="E231">
            <v>3</v>
          </cell>
          <cell r="F231">
            <v>76</v>
          </cell>
          <cell r="G231">
            <v>3</v>
          </cell>
          <cell r="H231">
            <v>3.9473684210526314E-2</v>
          </cell>
          <cell r="I231" t="str">
            <v>Nursing with Biology</v>
          </cell>
          <cell r="J231" t="str">
            <v>Nursing with Biology Minor</v>
          </cell>
          <cell r="K231" t="str">
            <v>Nursing with Biology Minor</v>
          </cell>
        </row>
        <row r="232">
          <cell r="A232" t="str">
            <v>Nursing with Leadership Studies Minor</v>
          </cell>
          <cell r="B232" t="str">
            <v>Nursing</v>
          </cell>
          <cell r="C232" t="str">
            <v>Leadership Studies</v>
          </cell>
          <cell r="D232">
            <v>1</v>
          </cell>
          <cell r="E232">
            <v>1</v>
          </cell>
          <cell r="F232">
            <v>76</v>
          </cell>
          <cell r="G232">
            <v>1</v>
          </cell>
          <cell r="H232">
            <v>1.3157894736842105E-2</v>
          </cell>
          <cell r="I232" t="str">
            <v>Nursing with Leadership Studies</v>
          </cell>
          <cell r="J232" t="str">
            <v>Nursing with Leadership Studies Minor</v>
          </cell>
          <cell r="K232" t="str">
            <v>Nursing with Leadership Studies Minor</v>
          </cell>
        </row>
        <row r="233">
          <cell r="A233" t="str">
            <v>Nursing with Psychology Minor</v>
          </cell>
          <cell r="B233" t="str">
            <v>Nursing</v>
          </cell>
          <cell r="C233" t="str">
            <v>Psychology</v>
          </cell>
          <cell r="D233">
            <v>7</v>
          </cell>
          <cell r="E233">
            <v>7</v>
          </cell>
          <cell r="F233">
            <v>76</v>
          </cell>
          <cell r="G233">
            <v>7</v>
          </cell>
          <cell r="H233">
            <v>9.2105263157894732E-2</v>
          </cell>
          <cell r="I233" t="str">
            <v>Nursing with Psychology</v>
          </cell>
          <cell r="J233" t="str">
            <v>Nursing with Psychology Minor</v>
          </cell>
          <cell r="K233" t="str">
            <v>Nursing with Psychology Minor</v>
          </cell>
        </row>
        <row r="234">
          <cell r="A234" t="str">
            <v>Nursing with Spanish Minor</v>
          </cell>
          <cell r="B234" t="str">
            <v>Nursing</v>
          </cell>
          <cell r="C234" t="str">
            <v>Spanish</v>
          </cell>
          <cell r="D234">
            <v>1</v>
          </cell>
          <cell r="E234">
            <v>1</v>
          </cell>
          <cell r="F234">
            <v>76</v>
          </cell>
          <cell r="G234">
            <v>1</v>
          </cell>
          <cell r="H234">
            <v>1.3157894736842105E-2</v>
          </cell>
          <cell r="I234" t="str">
            <v>Nursing with Spanish</v>
          </cell>
          <cell r="J234" t="str">
            <v>Nursing with Spanish Minor</v>
          </cell>
          <cell r="K234" t="str">
            <v>Nursing with Spanish Minor</v>
          </cell>
        </row>
        <row r="235">
          <cell r="A235" t="str">
            <v>Nursing with No Minor</v>
          </cell>
          <cell r="B235" t="str">
            <v>Nursing</v>
          </cell>
          <cell r="C235" t="str">
            <v>No</v>
          </cell>
          <cell r="D235">
            <v>64</v>
          </cell>
          <cell r="E235">
            <v>64</v>
          </cell>
          <cell r="F235">
            <v>76</v>
          </cell>
          <cell r="G235">
            <v>64</v>
          </cell>
          <cell r="H235">
            <v>0.84210526315789469</v>
          </cell>
          <cell r="I235" t="str">
            <v>Nursing with No</v>
          </cell>
          <cell r="J235" t="str">
            <v>Nursing with No Minor</v>
          </cell>
          <cell r="K235" t="str">
            <v>Nursing with No Minor</v>
          </cell>
        </row>
        <row r="236">
          <cell r="A236" t="str">
            <v/>
          </cell>
          <cell r="B236" t="str">
            <v>Nursing Total</v>
          </cell>
          <cell r="D236">
            <v>76</v>
          </cell>
          <cell r="E236">
            <v>76</v>
          </cell>
          <cell r="F236">
            <v>76</v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</row>
        <row r="237">
          <cell r="A237" t="str">
            <v/>
          </cell>
          <cell r="B237" t="str">
            <v>Organizational Communication</v>
          </cell>
          <cell r="D237"/>
          <cell r="E237"/>
          <cell r="F237">
            <v>13</v>
          </cell>
          <cell r="G237" t="str">
            <v/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</row>
        <row r="238">
          <cell r="A238" t="str">
            <v>Organizational Communication with Journalism Minor</v>
          </cell>
          <cell r="B238" t="str">
            <v>Organizational Communication</v>
          </cell>
          <cell r="C238" t="str">
            <v>Journalism</v>
          </cell>
          <cell r="D238">
            <v>3</v>
          </cell>
          <cell r="E238">
            <v>3</v>
          </cell>
          <cell r="F238">
            <v>13</v>
          </cell>
          <cell r="G238">
            <v>3</v>
          </cell>
          <cell r="H238">
            <v>0.23076923076923078</v>
          </cell>
          <cell r="I238" t="str">
            <v>Organizational Communication with Journalism</v>
          </cell>
          <cell r="J238" t="e">
            <v>#N/A</v>
          </cell>
          <cell r="K238" t="e">
            <v>#N/A</v>
          </cell>
        </row>
        <row r="239">
          <cell r="A239" t="str">
            <v>Organizational Communication with Spanish Minor</v>
          </cell>
          <cell r="B239" t="str">
            <v>Organizational Communication</v>
          </cell>
          <cell r="C239" t="str">
            <v>Spanish</v>
          </cell>
          <cell r="D239">
            <v>1</v>
          </cell>
          <cell r="E239">
            <v>1</v>
          </cell>
          <cell r="F239">
            <v>13</v>
          </cell>
          <cell r="G239">
            <v>1</v>
          </cell>
          <cell r="H239">
            <v>7.6923076923076927E-2</v>
          </cell>
          <cell r="I239" t="str">
            <v>Organizational Communication with Spanish</v>
          </cell>
          <cell r="J239" t="e">
            <v>#N/A</v>
          </cell>
          <cell r="K239" t="e">
            <v>#N/A</v>
          </cell>
        </row>
        <row r="240">
          <cell r="A240" t="str">
            <v>Organizational Communication with Media Production Minor</v>
          </cell>
          <cell r="B240" t="str">
            <v>Organizational Communication</v>
          </cell>
          <cell r="C240" t="str">
            <v>Media Production</v>
          </cell>
          <cell r="D240">
            <v>1</v>
          </cell>
          <cell r="E240">
            <v>1</v>
          </cell>
          <cell r="F240">
            <v>13</v>
          </cell>
          <cell r="G240">
            <v>1</v>
          </cell>
          <cell r="H240">
            <v>7.6923076923076927E-2</v>
          </cell>
          <cell r="I240" t="str">
            <v>Organizational Communication with Media Production</v>
          </cell>
          <cell r="J240" t="e">
            <v>#N/A</v>
          </cell>
          <cell r="K240" t="str">
            <v>Organizational Communication with Media Production Minor</v>
          </cell>
        </row>
        <row r="241">
          <cell r="A241" t="str">
            <v>Organizational Communication with No Minor</v>
          </cell>
          <cell r="B241" t="str">
            <v>Organizational Communication</v>
          </cell>
          <cell r="C241" t="str">
            <v>No</v>
          </cell>
          <cell r="D241">
            <v>8</v>
          </cell>
          <cell r="E241">
            <v>8</v>
          </cell>
          <cell r="F241">
            <v>13</v>
          </cell>
          <cell r="G241">
            <v>8</v>
          </cell>
          <cell r="H241">
            <v>0.61538461538461542</v>
          </cell>
          <cell r="I241" t="str">
            <v>Organizational Communication with No</v>
          </cell>
          <cell r="J241" t="e">
            <v>#N/A</v>
          </cell>
          <cell r="K241" t="str">
            <v>Organizational Communication with No Minor</v>
          </cell>
        </row>
        <row r="242">
          <cell r="A242" t="str">
            <v/>
          </cell>
          <cell r="B242" t="str">
            <v>Organizational Communication Total</v>
          </cell>
          <cell r="D242">
            <v>13</v>
          </cell>
          <cell r="E242">
            <v>13</v>
          </cell>
          <cell r="F242">
            <v>13</v>
          </cell>
          <cell r="G242" t="str">
            <v/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</row>
        <row r="243">
          <cell r="A243" t="str">
            <v/>
          </cell>
          <cell r="B243" t="str">
            <v>Philosophy</v>
          </cell>
          <cell r="D243"/>
          <cell r="E243"/>
          <cell r="F243">
            <v>1</v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</row>
        <row r="244">
          <cell r="A244" t="str">
            <v>Philosophy with Psychology Minor</v>
          </cell>
          <cell r="B244" t="str">
            <v>Philosophy</v>
          </cell>
          <cell r="C244" t="str">
            <v>Psychology</v>
          </cell>
          <cell r="D244">
            <v>1</v>
          </cell>
          <cell r="E244">
            <v>1</v>
          </cell>
          <cell r="F244">
            <v>1</v>
          </cell>
          <cell r="G244">
            <v>1</v>
          </cell>
          <cell r="H244">
            <v>1</v>
          </cell>
          <cell r="I244" t="str">
            <v>Philosophy with Psychology</v>
          </cell>
          <cell r="J244" t="str">
            <v>Philosophy with Psychology Minor</v>
          </cell>
          <cell r="K244" t="str">
            <v>Philosophy with Psychology Minor</v>
          </cell>
        </row>
        <row r="245">
          <cell r="A245" t="str">
            <v/>
          </cell>
          <cell r="B245" t="str">
            <v>Philosophy Total</v>
          </cell>
          <cell r="D245">
            <v>1</v>
          </cell>
          <cell r="E245">
            <v>1</v>
          </cell>
          <cell r="F245">
            <v>1</v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</row>
        <row r="246">
          <cell r="A246" t="str">
            <v/>
          </cell>
          <cell r="B246" t="str">
            <v>Physical Education, K-12</v>
          </cell>
          <cell r="D246"/>
          <cell r="E246"/>
          <cell r="F246">
            <v>4</v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</row>
        <row r="247">
          <cell r="A247" t="str">
            <v>Physical Education, K-12 with Develop. Adapt. PE Endorsement Minor</v>
          </cell>
          <cell r="B247" t="str">
            <v>Physical Education, K-12</v>
          </cell>
          <cell r="C247" t="str">
            <v>Develop. Adapt. PE Endorsement</v>
          </cell>
          <cell r="D247">
            <v>3</v>
          </cell>
          <cell r="E247">
            <v>3</v>
          </cell>
          <cell r="F247">
            <v>4</v>
          </cell>
          <cell r="G247">
            <v>3</v>
          </cell>
          <cell r="H247">
            <v>0.75</v>
          </cell>
          <cell r="I247" t="str">
            <v>Physical Education, K-12 with Develop. Adapt. PE Endorsement</v>
          </cell>
          <cell r="J247" t="e">
            <v>#N/A</v>
          </cell>
          <cell r="K247" t="str">
            <v>Physical Education, K-12 with Develop. Adapt. PE Endorsement Minor</v>
          </cell>
        </row>
        <row r="248">
          <cell r="A248" t="str">
            <v>Physical Education, K-12 with No Minor</v>
          </cell>
          <cell r="B248" t="str">
            <v>Physical Education, K-12</v>
          </cell>
          <cell r="C248" t="str">
            <v>No</v>
          </cell>
          <cell r="D248">
            <v>1</v>
          </cell>
          <cell r="E248">
            <v>1</v>
          </cell>
          <cell r="F248">
            <v>4</v>
          </cell>
          <cell r="G248">
            <v>1</v>
          </cell>
          <cell r="H248">
            <v>0.25</v>
          </cell>
          <cell r="I248" t="str">
            <v>Physical Education, K-12 with No</v>
          </cell>
          <cell r="J248" t="str">
            <v>Physical Education, K-12 with No Minor</v>
          </cell>
          <cell r="K248" t="str">
            <v>Physical Education, K-12 with No Minor</v>
          </cell>
        </row>
        <row r="249">
          <cell r="A249" t="str">
            <v/>
          </cell>
          <cell r="B249" t="str">
            <v>Physical Education, K-12 Total</v>
          </cell>
          <cell r="D249">
            <v>4</v>
          </cell>
          <cell r="E249">
            <v>4</v>
          </cell>
          <cell r="F249">
            <v>4</v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</row>
        <row r="250">
          <cell r="A250" t="str">
            <v/>
          </cell>
          <cell r="B250" t="str">
            <v>Physics, BA</v>
          </cell>
          <cell r="D250"/>
          <cell r="E250"/>
          <cell r="F250">
            <v>4</v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</row>
        <row r="251">
          <cell r="A251" t="str">
            <v>Physics, BA with Mathematics Minor</v>
          </cell>
          <cell r="B251" t="str">
            <v>Physics, BA</v>
          </cell>
          <cell r="C251" t="str">
            <v>Mathematics</v>
          </cell>
          <cell r="D251">
            <v>2</v>
          </cell>
          <cell r="E251">
            <v>2</v>
          </cell>
          <cell r="F251">
            <v>4</v>
          </cell>
          <cell r="G251">
            <v>2</v>
          </cell>
          <cell r="H251">
            <v>0.5</v>
          </cell>
          <cell r="I251" t="str">
            <v>Physics, BA with Mathematics</v>
          </cell>
          <cell r="J251" t="str">
            <v>Physics, BA with Mathematics Minor</v>
          </cell>
          <cell r="K251" t="str">
            <v>Physics, BA with Mathematics Minor</v>
          </cell>
        </row>
        <row r="252">
          <cell r="A252" t="str">
            <v>Physics, BA with No Minor</v>
          </cell>
          <cell r="B252" t="str">
            <v>Physics, BA</v>
          </cell>
          <cell r="C252" t="str">
            <v>No</v>
          </cell>
          <cell r="D252">
            <v>2</v>
          </cell>
          <cell r="E252">
            <v>2</v>
          </cell>
          <cell r="F252">
            <v>4</v>
          </cell>
          <cell r="G252">
            <v>2</v>
          </cell>
          <cell r="H252">
            <v>0.5</v>
          </cell>
          <cell r="I252" t="str">
            <v>Physics, BA with No</v>
          </cell>
          <cell r="J252" t="str">
            <v>Physics, BA with No Minor</v>
          </cell>
          <cell r="K252" t="str">
            <v>Physics, BA with No Minor</v>
          </cell>
        </row>
        <row r="253">
          <cell r="A253" t="str">
            <v/>
          </cell>
          <cell r="B253" t="str">
            <v>Physics, BA Total</v>
          </cell>
          <cell r="D253">
            <v>4</v>
          </cell>
          <cell r="E253">
            <v>4</v>
          </cell>
          <cell r="F253">
            <v>4</v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</row>
        <row r="254">
          <cell r="A254" t="str">
            <v/>
          </cell>
          <cell r="B254" t="str">
            <v>Physics, BS</v>
          </cell>
          <cell r="D254"/>
          <cell r="E254"/>
          <cell r="F254">
            <v>6</v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</row>
        <row r="255">
          <cell r="A255" t="str">
            <v>Physics, BS with Mathematics Minor</v>
          </cell>
          <cell r="B255" t="str">
            <v>Physics, BS</v>
          </cell>
          <cell r="C255" t="str">
            <v>Mathematics</v>
          </cell>
          <cell r="D255">
            <v>2</v>
          </cell>
          <cell r="E255">
            <v>2</v>
          </cell>
          <cell r="F255">
            <v>6</v>
          </cell>
          <cell r="G255">
            <v>2</v>
          </cell>
          <cell r="H255">
            <v>0.33333333333333331</v>
          </cell>
          <cell r="I255" t="str">
            <v>Physics, BS with Mathematics</v>
          </cell>
          <cell r="J255" t="str">
            <v>Physics, BS with Mathematics Minor</v>
          </cell>
          <cell r="K255" t="str">
            <v>Physics, BS with Mathematics Minor</v>
          </cell>
        </row>
        <row r="256">
          <cell r="A256" t="str">
            <v>Physics, BS with No Minor</v>
          </cell>
          <cell r="B256" t="str">
            <v>Physics, BS</v>
          </cell>
          <cell r="C256" t="str">
            <v>No</v>
          </cell>
          <cell r="D256">
            <v>4</v>
          </cell>
          <cell r="E256">
            <v>4</v>
          </cell>
          <cell r="F256">
            <v>6</v>
          </cell>
          <cell r="G256">
            <v>4</v>
          </cell>
          <cell r="H256">
            <v>0.66666666666666663</v>
          </cell>
          <cell r="I256" t="str">
            <v>Physics, BS with No</v>
          </cell>
          <cell r="J256" t="str">
            <v>Physics, BS with No Minor</v>
          </cell>
          <cell r="K256" t="str">
            <v>Physics, BS with No Minor</v>
          </cell>
        </row>
        <row r="257">
          <cell r="A257" t="str">
            <v/>
          </cell>
          <cell r="B257" t="str">
            <v>Physics, BS Total</v>
          </cell>
          <cell r="D257">
            <v>6</v>
          </cell>
          <cell r="E257">
            <v>6</v>
          </cell>
          <cell r="F257">
            <v>6</v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</row>
        <row r="258">
          <cell r="A258" t="str">
            <v/>
          </cell>
          <cell r="B258" t="str">
            <v>Political Science</v>
          </cell>
          <cell r="D258"/>
          <cell r="E258"/>
          <cell r="F258">
            <v>8</v>
          </cell>
          <cell r="G258" t="str">
            <v/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</row>
        <row r="259">
          <cell r="A259" t="str">
            <v>Political Science with History Minor</v>
          </cell>
          <cell r="B259" t="str">
            <v>Political Science</v>
          </cell>
          <cell r="C259" t="str">
            <v>History</v>
          </cell>
          <cell r="D259">
            <v>3</v>
          </cell>
          <cell r="E259">
            <v>3</v>
          </cell>
          <cell r="F259">
            <v>8</v>
          </cell>
          <cell r="G259">
            <v>3</v>
          </cell>
          <cell r="H259">
            <v>0.375</v>
          </cell>
          <cell r="I259" t="str">
            <v>Political Science with History</v>
          </cell>
          <cell r="J259" t="str">
            <v>Political Science with History Minor</v>
          </cell>
          <cell r="K259" t="str">
            <v>Political Science with History Minor</v>
          </cell>
        </row>
        <row r="260">
          <cell r="A260" t="str">
            <v>Political Science with No Minor</v>
          </cell>
          <cell r="B260" t="str">
            <v>Political Science</v>
          </cell>
          <cell r="C260" t="str">
            <v>No</v>
          </cell>
          <cell r="D260">
            <v>5</v>
          </cell>
          <cell r="E260">
            <v>5</v>
          </cell>
          <cell r="F260">
            <v>8</v>
          </cell>
          <cell r="G260">
            <v>5</v>
          </cell>
          <cell r="H260">
            <v>0.625</v>
          </cell>
          <cell r="I260" t="str">
            <v>Political Science with No</v>
          </cell>
          <cell r="J260" t="str">
            <v>Political Science with No Minor</v>
          </cell>
          <cell r="K260" t="str">
            <v>Political Science with No Minor</v>
          </cell>
        </row>
        <row r="261">
          <cell r="A261" t="str">
            <v/>
          </cell>
          <cell r="B261" t="str">
            <v>Political Science Total</v>
          </cell>
          <cell r="D261">
            <v>8</v>
          </cell>
          <cell r="E261">
            <v>8</v>
          </cell>
          <cell r="F261">
            <v>8</v>
          </cell>
          <cell r="G261" t="str">
            <v/>
          </cell>
          <cell r="H261" t="str">
            <v/>
          </cell>
          <cell r="I261" t="str">
            <v/>
          </cell>
          <cell r="J261" t="str">
            <v/>
          </cell>
          <cell r="K261" t="str">
            <v/>
          </cell>
        </row>
        <row r="262">
          <cell r="A262" t="str">
            <v/>
          </cell>
          <cell r="B262" t="str">
            <v>Psychology</v>
          </cell>
          <cell r="D262"/>
          <cell r="E262"/>
          <cell r="F262">
            <v>32</v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</row>
        <row r="263">
          <cell r="A263" t="str">
            <v>Psychology with Biblical &amp; Theo Studies Minor</v>
          </cell>
          <cell r="B263" t="str">
            <v>Psychology</v>
          </cell>
          <cell r="C263" t="str">
            <v>Biblical &amp; Theo Studies</v>
          </cell>
          <cell r="D263">
            <v>4</v>
          </cell>
          <cell r="E263">
            <v>4</v>
          </cell>
          <cell r="F263">
            <v>32</v>
          </cell>
          <cell r="G263">
            <v>4</v>
          </cell>
          <cell r="H263">
            <v>0.125</v>
          </cell>
          <cell r="I263" t="str">
            <v>Psychology with Biblical &amp; Theo Studies</v>
          </cell>
          <cell r="J263" t="str">
            <v>Psychology with Biblical &amp; Theo Studies Minor</v>
          </cell>
          <cell r="K263" t="str">
            <v>Psychology with Biblical &amp; Theo Studies Minor</v>
          </cell>
        </row>
        <row r="264">
          <cell r="A264" t="str">
            <v>Psychology with Chemistry Minor</v>
          </cell>
          <cell r="B264" t="str">
            <v>Psychology</v>
          </cell>
          <cell r="C264" t="str">
            <v>Chemistry</v>
          </cell>
          <cell r="D264">
            <v>1</v>
          </cell>
          <cell r="E264">
            <v>1</v>
          </cell>
          <cell r="F264">
            <v>32</v>
          </cell>
          <cell r="G264">
            <v>1</v>
          </cell>
          <cell r="H264">
            <v>3.125E-2</v>
          </cell>
          <cell r="I264" t="str">
            <v>Psychology with Chemistry</v>
          </cell>
          <cell r="J264" t="str">
            <v>Psychology with Chemistry Minor</v>
          </cell>
          <cell r="K264" t="str">
            <v>Psychology with Chemistry Minor</v>
          </cell>
        </row>
        <row r="265">
          <cell r="A265" t="str">
            <v>Psychology with Communication Studies Minor</v>
          </cell>
          <cell r="B265" t="str">
            <v>Psychology</v>
          </cell>
          <cell r="C265" t="str">
            <v>Communication Studies</v>
          </cell>
          <cell r="D265">
            <v>2</v>
          </cell>
          <cell r="E265">
            <v>2</v>
          </cell>
          <cell r="F265">
            <v>32</v>
          </cell>
          <cell r="G265">
            <v>2</v>
          </cell>
          <cell r="H265">
            <v>6.25E-2</v>
          </cell>
          <cell r="I265" t="str">
            <v>Psychology with Communication Studies</v>
          </cell>
          <cell r="J265" t="e">
            <v>#N/A</v>
          </cell>
          <cell r="K265" t="str">
            <v>Psychology with Communication Studies Minor</v>
          </cell>
        </row>
        <row r="266">
          <cell r="A266" t="str">
            <v>Psychology with Leadership Studies Minor</v>
          </cell>
          <cell r="B266" t="str">
            <v>Psychology</v>
          </cell>
          <cell r="C266" t="str">
            <v>Leadership Studies</v>
          </cell>
          <cell r="D266">
            <v>1</v>
          </cell>
          <cell r="E266">
            <v>1</v>
          </cell>
          <cell r="F266">
            <v>32</v>
          </cell>
          <cell r="G266">
            <v>1</v>
          </cell>
          <cell r="H266">
            <v>3.125E-2</v>
          </cell>
          <cell r="I266" t="str">
            <v>Psychology with Leadership Studies</v>
          </cell>
          <cell r="J266" t="str">
            <v>Psychology with Leadership Studies Minor</v>
          </cell>
          <cell r="K266" t="str">
            <v>Psychology with Leadership Studies Minor</v>
          </cell>
        </row>
        <row r="267">
          <cell r="A267" t="str">
            <v>Psychology with Political Science Minor</v>
          </cell>
          <cell r="B267" t="str">
            <v>Psychology</v>
          </cell>
          <cell r="C267" t="str">
            <v>Political Science</v>
          </cell>
          <cell r="D267">
            <v>1</v>
          </cell>
          <cell r="E267">
            <v>1</v>
          </cell>
          <cell r="F267">
            <v>32</v>
          </cell>
          <cell r="G267">
            <v>1</v>
          </cell>
          <cell r="H267">
            <v>3.125E-2</v>
          </cell>
          <cell r="I267" t="str">
            <v>Psychology with Political Science</v>
          </cell>
          <cell r="J267" t="e">
            <v>#N/A</v>
          </cell>
          <cell r="K267" t="str">
            <v>Psychology with Political Science Minor</v>
          </cell>
        </row>
        <row r="268">
          <cell r="A268" t="str">
            <v>Psychology with Spanish Minor</v>
          </cell>
          <cell r="B268" t="str">
            <v>Psychology</v>
          </cell>
          <cell r="C268" t="str">
            <v>Spanish</v>
          </cell>
          <cell r="D268">
            <v>1</v>
          </cell>
          <cell r="E268">
            <v>1</v>
          </cell>
          <cell r="F268">
            <v>32</v>
          </cell>
          <cell r="G268">
            <v>1</v>
          </cell>
          <cell r="H268">
            <v>3.125E-2</v>
          </cell>
          <cell r="I268" t="str">
            <v>Psychology with Spanish</v>
          </cell>
          <cell r="J268" t="str">
            <v>Psychology with Spanish Minor</v>
          </cell>
          <cell r="K268" t="str">
            <v>Psychology with Spanish Minor</v>
          </cell>
        </row>
        <row r="269">
          <cell r="A269" t="str">
            <v>Psychology with Studio Art Minor</v>
          </cell>
          <cell r="B269" t="str">
            <v>Psychology</v>
          </cell>
          <cell r="C269" t="str">
            <v>Studio Art</v>
          </cell>
          <cell r="D269">
            <v>1</v>
          </cell>
          <cell r="E269">
            <v>1</v>
          </cell>
          <cell r="F269">
            <v>32</v>
          </cell>
          <cell r="G269">
            <v>1</v>
          </cell>
          <cell r="H269">
            <v>3.125E-2</v>
          </cell>
          <cell r="I269" t="str">
            <v>Psychology with Studio Art</v>
          </cell>
          <cell r="J269" t="e">
            <v>#N/A</v>
          </cell>
          <cell r="K269" t="e">
            <v>#N/A</v>
          </cell>
        </row>
        <row r="270">
          <cell r="A270" t="str">
            <v>Psychology with Sociocultural Studies Minor</v>
          </cell>
          <cell r="B270" t="str">
            <v>Psychology</v>
          </cell>
          <cell r="C270" t="str">
            <v>Sociocultural Studies</v>
          </cell>
          <cell r="D270">
            <v>1</v>
          </cell>
          <cell r="E270">
            <v>1</v>
          </cell>
          <cell r="F270">
            <v>32</v>
          </cell>
          <cell r="G270">
            <v>1</v>
          </cell>
          <cell r="H270">
            <v>3.125E-2</v>
          </cell>
          <cell r="I270" t="str">
            <v>Psychology with Sociocultural Studies</v>
          </cell>
          <cell r="J270" t="str">
            <v>Psychology with Sociocultural Studies Minor</v>
          </cell>
          <cell r="K270" t="str">
            <v>Psychology with Sociocultural Studies Minor</v>
          </cell>
        </row>
        <row r="271">
          <cell r="A271" t="str">
            <v>Psychology with Social Welfare Studies Minor</v>
          </cell>
          <cell r="B271" t="str">
            <v>Psychology</v>
          </cell>
          <cell r="C271" t="str">
            <v>Social Welfare Studies</v>
          </cell>
          <cell r="D271">
            <v>1</v>
          </cell>
          <cell r="E271">
            <v>1</v>
          </cell>
          <cell r="F271">
            <v>32</v>
          </cell>
          <cell r="G271">
            <v>1</v>
          </cell>
          <cell r="H271">
            <v>3.125E-2</v>
          </cell>
          <cell r="I271" t="str">
            <v>Psychology with Social Welfare Studies</v>
          </cell>
          <cell r="J271" t="str">
            <v>Psychology with Social Welfare Studies Minor</v>
          </cell>
          <cell r="K271" t="str">
            <v>Psychology with Social Welfare Studies Minor</v>
          </cell>
        </row>
        <row r="272">
          <cell r="A272" t="str">
            <v>Psychology with No Minor</v>
          </cell>
          <cell r="B272" t="str">
            <v>Psychology</v>
          </cell>
          <cell r="C272" t="str">
            <v>No</v>
          </cell>
          <cell r="D272">
            <v>19</v>
          </cell>
          <cell r="E272">
            <v>19</v>
          </cell>
          <cell r="F272">
            <v>32</v>
          </cell>
          <cell r="G272">
            <v>19</v>
          </cell>
          <cell r="H272">
            <v>0.59375</v>
          </cell>
          <cell r="I272" t="str">
            <v>Psychology with No</v>
          </cell>
          <cell r="J272" t="str">
            <v>Psychology with No Minor</v>
          </cell>
          <cell r="K272" t="str">
            <v>Psychology with No Minor</v>
          </cell>
        </row>
        <row r="273">
          <cell r="A273" t="str">
            <v/>
          </cell>
          <cell r="B273" t="str">
            <v>Psychology Total</v>
          </cell>
          <cell r="D273">
            <v>32</v>
          </cell>
          <cell r="E273">
            <v>32</v>
          </cell>
          <cell r="F273">
            <v>32</v>
          </cell>
          <cell r="G273" t="str">
            <v/>
          </cell>
          <cell r="H273" t="str">
            <v/>
          </cell>
          <cell r="I273" t="str">
            <v/>
          </cell>
          <cell r="J273" t="str">
            <v/>
          </cell>
          <cell r="K273" t="str">
            <v/>
          </cell>
        </row>
        <row r="274">
          <cell r="A274" t="str">
            <v/>
          </cell>
          <cell r="B274" t="str">
            <v>Reconciliation Studies</v>
          </cell>
          <cell r="D274"/>
          <cell r="E274"/>
          <cell r="F274">
            <v>2</v>
          </cell>
          <cell r="G274" t="str">
            <v/>
          </cell>
          <cell r="H274" t="str">
            <v/>
          </cell>
          <cell r="I274" t="str">
            <v/>
          </cell>
          <cell r="J274" t="str">
            <v/>
          </cell>
          <cell r="K274" t="str">
            <v/>
          </cell>
        </row>
        <row r="275">
          <cell r="A275" t="str">
            <v>Reconciliation Studies with Psychology Minor</v>
          </cell>
          <cell r="B275" t="str">
            <v>Reconciliation Studies</v>
          </cell>
          <cell r="C275" t="str">
            <v>Psychology</v>
          </cell>
          <cell r="D275">
            <v>1</v>
          </cell>
          <cell r="E275">
            <v>1</v>
          </cell>
          <cell r="F275">
            <v>2</v>
          </cell>
          <cell r="G275">
            <v>1</v>
          </cell>
          <cell r="H275">
            <v>0.5</v>
          </cell>
          <cell r="I275" t="str">
            <v>Reconciliation Studies with Psychology</v>
          </cell>
          <cell r="J275" t="str">
            <v>Reconciliation Studies with Psychology Minor</v>
          </cell>
          <cell r="K275" t="str">
            <v>Reconciliation Studies with Psychology Minor</v>
          </cell>
        </row>
        <row r="276">
          <cell r="A276" t="str">
            <v>Reconciliation Studies with No Minor</v>
          </cell>
          <cell r="B276" t="str">
            <v>Reconciliation Studies</v>
          </cell>
          <cell r="C276" t="str">
            <v>No</v>
          </cell>
          <cell r="D276">
            <v>1</v>
          </cell>
          <cell r="E276">
            <v>1</v>
          </cell>
          <cell r="F276">
            <v>2</v>
          </cell>
          <cell r="G276">
            <v>1</v>
          </cell>
          <cell r="H276">
            <v>0.5</v>
          </cell>
          <cell r="I276" t="str">
            <v>Reconciliation Studies with No</v>
          </cell>
          <cell r="J276" t="str">
            <v>Reconciliation Studies with No Minor</v>
          </cell>
          <cell r="K276" t="str">
            <v>Reconciliation Studies with No Minor</v>
          </cell>
        </row>
        <row r="277">
          <cell r="A277" t="str">
            <v/>
          </cell>
          <cell r="B277" t="str">
            <v>Reconciliation Studies Total</v>
          </cell>
          <cell r="D277">
            <v>2</v>
          </cell>
          <cell r="E277">
            <v>2</v>
          </cell>
          <cell r="F277">
            <v>2</v>
          </cell>
          <cell r="G277" t="str">
            <v/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W110"/>
  <sheetViews>
    <sheetView tabSelected="1" zoomScale="80" zoomScaleNormal="80" workbookViewId="0">
      <selection activeCell="B5" sqref="B5"/>
    </sheetView>
  </sheetViews>
  <sheetFormatPr defaultRowHeight="21" outlineLevelRow="1" x14ac:dyDescent="0.35"/>
  <cols>
    <col min="1" max="1" width="11.7109375" style="7" customWidth="1"/>
    <col min="2" max="2" width="35.28515625" customWidth="1"/>
    <col min="11" max="22" width="9.140625" customWidth="1"/>
    <col min="23" max="23" width="12.7109375" bestFit="1" customWidth="1"/>
  </cols>
  <sheetData>
    <row r="1" spans="1:23" x14ac:dyDescent="0.35">
      <c r="A1" s="1" t="s">
        <v>0</v>
      </c>
    </row>
    <row r="2" spans="1:23" ht="15" x14ac:dyDescent="0.25">
      <c r="A2" s="2" t="s">
        <v>1385</v>
      </c>
    </row>
    <row r="3" spans="1:23" ht="15" x14ac:dyDescent="0.25">
      <c r="A3" s="2" t="s">
        <v>1</v>
      </c>
    </row>
    <row r="4" spans="1:23" s="4" customFormat="1" hidden="1" outlineLevel="1" x14ac:dyDescent="0.35">
      <c r="A4" s="3"/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5">
        <v>9</v>
      </c>
      <c r="K4" s="6">
        <v>5</v>
      </c>
      <c r="L4" s="6">
        <v>6</v>
      </c>
      <c r="M4" s="6">
        <v>7</v>
      </c>
      <c r="N4" s="6"/>
      <c r="O4" s="6"/>
      <c r="P4" s="6"/>
      <c r="Q4" s="6"/>
      <c r="R4" s="6"/>
      <c r="S4" s="6"/>
      <c r="T4" s="6"/>
      <c r="U4" s="6"/>
      <c r="V4" s="6"/>
    </row>
    <row r="5" spans="1:23" collapsed="1" x14ac:dyDescent="0.35">
      <c r="A5" s="18"/>
      <c r="B5" s="35" t="s">
        <v>1253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958</v>
      </c>
      <c r="O5" s="14" t="s">
        <v>1104</v>
      </c>
      <c r="P5" s="14" t="s">
        <v>1140</v>
      </c>
      <c r="Q5" s="14" t="s">
        <v>1171</v>
      </c>
      <c r="R5" s="14" t="s">
        <v>1211</v>
      </c>
      <c r="S5" s="14" t="s">
        <v>1250</v>
      </c>
      <c r="T5" s="14" t="s">
        <v>1282</v>
      </c>
      <c r="U5" s="14" t="s">
        <v>1314</v>
      </c>
      <c r="V5" s="14" t="s">
        <v>1347</v>
      </c>
      <c r="W5" s="14" t="s">
        <v>1346</v>
      </c>
    </row>
    <row r="6" spans="1:23" x14ac:dyDescent="0.35">
      <c r="B6" s="15" t="s">
        <v>14</v>
      </c>
      <c r="C6">
        <v>5</v>
      </c>
      <c r="D6">
        <v>4</v>
      </c>
      <c r="E6">
        <v>5</v>
      </c>
      <c r="F6">
        <v>5</v>
      </c>
      <c r="G6">
        <v>3</v>
      </c>
      <c r="H6">
        <v>2</v>
      </c>
      <c r="I6">
        <v>3</v>
      </c>
      <c r="J6">
        <v>0</v>
      </c>
      <c r="K6">
        <v>4</v>
      </c>
      <c r="L6">
        <v>3</v>
      </c>
      <c r="M6">
        <v>2</v>
      </c>
      <c r="N6">
        <v>2</v>
      </c>
      <c r="O6">
        <v>1</v>
      </c>
      <c r="P6">
        <v>0</v>
      </c>
      <c r="Q6">
        <v>2</v>
      </c>
      <c r="R6">
        <v>3</v>
      </c>
      <c r="S6">
        <v>1</v>
      </c>
      <c r="T6">
        <v>1</v>
      </c>
      <c r="U6">
        <v>3</v>
      </c>
      <c r="V6">
        <v>3</v>
      </c>
      <c r="W6" s="8">
        <f>SUM(C6:V6)</f>
        <v>52</v>
      </c>
    </row>
    <row r="7" spans="1:23" x14ac:dyDescent="0.35">
      <c r="B7" s="15" t="s">
        <v>15</v>
      </c>
      <c r="C7">
        <v>0</v>
      </c>
      <c r="D7">
        <v>0</v>
      </c>
      <c r="E7">
        <v>0</v>
      </c>
      <c r="F7">
        <v>1</v>
      </c>
      <c r="G7">
        <v>1</v>
      </c>
      <c r="H7">
        <v>4</v>
      </c>
      <c r="I7">
        <v>10</v>
      </c>
      <c r="J7">
        <v>14</v>
      </c>
      <c r="K7">
        <v>9</v>
      </c>
      <c r="L7">
        <v>14</v>
      </c>
      <c r="M7">
        <v>14</v>
      </c>
      <c r="N7">
        <v>15</v>
      </c>
      <c r="O7">
        <v>18</v>
      </c>
      <c r="P7">
        <v>15</v>
      </c>
      <c r="Q7">
        <v>17</v>
      </c>
      <c r="R7">
        <v>9</v>
      </c>
      <c r="S7">
        <v>7</v>
      </c>
      <c r="T7">
        <v>5</v>
      </c>
      <c r="U7">
        <v>9</v>
      </c>
      <c r="V7">
        <v>11</v>
      </c>
      <c r="W7" s="8">
        <f>SUM(C7:V7)</f>
        <v>173</v>
      </c>
    </row>
    <row r="8" spans="1:23" x14ac:dyDescent="0.35">
      <c r="B8" s="15" t="s">
        <v>1386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2</v>
      </c>
      <c r="W8" s="8">
        <f>SUM(C8:V8)</f>
        <v>2</v>
      </c>
    </row>
    <row r="9" spans="1:23" x14ac:dyDescent="0.35">
      <c r="B9" s="16" t="s">
        <v>16</v>
      </c>
      <c r="C9">
        <v>4</v>
      </c>
      <c r="D9">
        <v>2</v>
      </c>
      <c r="E9">
        <v>5</v>
      </c>
      <c r="F9">
        <v>2</v>
      </c>
      <c r="G9">
        <v>5</v>
      </c>
      <c r="H9">
        <v>3</v>
      </c>
      <c r="I9">
        <v>1</v>
      </c>
      <c r="J9">
        <v>3</v>
      </c>
      <c r="K9">
        <v>3</v>
      </c>
      <c r="L9">
        <v>3</v>
      </c>
      <c r="M9">
        <v>3</v>
      </c>
      <c r="N9">
        <v>0</v>
      </c>
      <c r="O9">
        <v>1</v>
      </c>
      <c r="P9">
        <v>1</v>
      </c>
      <c r="Q9">
        <v>0</v>
      </c>
      <c r="R9">
        <v>0</v>
      </c>
      <c r="S9">
        <v>2</v>
      </c>
      <c r="T9">
        <v>3</v>
      </c>
      <c r="U9">
        <v>2</v>
      </c>
      <c r="V9">
        <v>4</v>
      </c>
      <c r="W9" s="8">
        <f>SUM(C9:V9)</f>
        <v>47</v>
      </c>
    </row>
    <row r="10" spans="1:23" x14ac:dyDescent="0.35">
      <c r="B10" s="16" t="s">
        <v>1387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1</v>
      </c>
      <c r="W10" s="8">
        <f>SUM(C10:V10)</f>
        <v>1</v>
      </c>
    </row>
    <row r="11" spans="1:23" x14ac:dyDescent="0.35">
      <c r="B11" s="15" t="s">
        <v>17</v>
      </c>
      <c r="C11">
        <v>3</v>
      </c>
      <c r="D11">
        <v>2</v>
      </c>
      <c r="E11">
        <v>1</v>
      </c>
      <c r="F11">
        <v>3</v>
      </c>
      <c r="G11">
        <v>0</v>
      </c>
      <c r="H11">
        <v>1</v>
      </c>
      <c r="I11">
        <v>4</v>
      </c>
      <c r="J11">
        <v>4</v>
      </c>
      <c r="K11">
        <v>4</v>
      </c>
      <c r="L11">
        <v>7</v>
      </c>
      <c r="M11">
        <v>4</v>
      </c>
      <c r="N11">
        <v>11</v>
      </c>
      <c r="O11">
        <v>18</v>
      </c>
      <c r="P11">
        <v>15</v>
      </c>
      <c r="Q11">
        <v>13</v>
      </c>
      <c r="R11">
        <v>5</v>
      </c>
      <c r="S11">
        <v>6</v>
      </c>
      <c r="T11">
        <v>6</v>
      </c>
      <c r="U11">
        <v>5</v>
      </c>
      <c r="V11">
        <v>7</v>
      </c>
      <c r="W11" s="8">
        <f>SUM(C11:V11)</f>
        <v>119</v>
      </c>
    </row>
    <row r="12" spans="1:23" x14ac:dyDescent="0.35">
      <c r="B12" s="15" t="s">
        <v>18</v>
      </c>
      <c r="C12">
        <v>11</v>
      </c>
      <c r="D12">
        <v>12</v>
      </c>
      <c r="E12">
        <v>21</v>
      </c>
      <c r="F12">
        <v>12</v>
      </c>
      <c r="G12">
        <v>12</v>
      </c>
      <c r="H12">
        <v>23</v>
      </c>
      <c r="I12">
        <v>13</v>
      </c>
      <c r="J12">
        <v>8</v>
      </c>
      <c r="K12">
        <v>11</v>
      </c>
      <c r="L12">
        <v>7</v>
      </c>
      <c r="M12">
        <v>6</v>
      </c>
      <c r="N12">
        <v>2</v>
      </c>
      <c r="O12">
        <v>1</v>
      </c>
      <c r="P12">
        <v>1</v>
      </c>
      <c r="Q12">
        <v>2</v>
      </c>
      <c r="R12">
        <v>5</v>
      </c>
      <c r="S12">
        <v>3</v>
      </c>
      <c r="T12">
        <v>0</v>
      </c>
      <c r="U12">
        <v>2</v>
      </c>
      <c r="V12">
        <v>1</v>
      </c>
      <c r="W12" s="8">
        <f>SUM(C12:V12)</f>
        <v>153</v>
      </c>
    </row>
    <row r="13" spans="1:23" x14ac:dyDescent="0.35">
      <c r="B13" s="15" t="s">
        <v>19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1</v>
      </c>
      <c r="L13">
        <v>5</v>
      </c>
      <c r="M13">
        <v>5</v>
      </c>
      <c r="N13">
        <v>3</v>
      </c>
      <c r="O13">
        <v>1</v>
      </c>
      <c r="P13">
        <v>4</v>
      </c>
      <c r="Q13">
        <v>2</v>
      </c>
      <c r="R13">
        <v>2</v>
      </c>
      <c r="S13">
        <v>4</v>
      </c>
      <c r="T13">
        <v>4</v>
      </c>
      <c r="U13">
        <v>2</v>
      </c>
      <c r="V13">
        <v>0</v>
      </c>
      <c r="W13" s="8">
        <f>SUM(C13:V13)</f>
        <v>33</v>
      </c>
    </row>
    <row r="14" spans="1:23" x14ac:dyDescent="0.35">
      <c r="B14" s="15" t="s">
        <v>20</v>
      </c>
      <c r="C14">
        <v>7</v>
      </c>
      <c r="D14">
        <v>7</v>
      </c>
      <c r="E14">
        <v>8</v>
      </c>
      <c r="F14">
        <v>2</v>
      </c>
      <c r="G14">
        <v>2</v>
      </c>
      <c r="H14">
        <v>2</v>
      </c>
      <c r="I14">
        <v>3</v>
      </c>
      <c r="J14">
        <v>5</v>
      </c>
      <c r="K14">
        <v>2</v>
      </c>
      <c r="L14">
        <v>0</v>
      </c>
      <c r="M14">
        <v>2</v>
      </c>
      <c r="N14">
        <v>0</v>
      </c>
      <c r="O14">
        <v>2</v>
      </c>
      <c r="P14">
        <v>1</v>
      </c>
      <c r="Q14">
        <v>1</v>
      </c>
      <c r="R14">
        <v>0</v>
      </c>
      <c r="S14">
        <v>0</v>
      </c>
      <c r="T14">
        <v>3</v>
      </c>
      <c r="U14">
        <v>0</v>
      </c>
      <c r="V14">
        <v>3</v>
      </c>
      <c r="W14" s="8">
        <f>SUM(C14:V14)</f>
        <v>50</v>
      </c>
    </row>
    <row r="15" spans="1:23" x14ac:dyDescent="0.35">
      <c r="B15" s="15" t="s">
        <v>1315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1</v>
      </c>
      <c r="V15">
        <v>4</v>
      </c>
      <c r="W15" s="8">
        <f>SUM(C15:V15)</f>
        <v>5</v>
      </c>
    </row>
    <row r="16" spans="1:23" x14ac:dyDescent="0.35">
      <c r="B16" s="15" t="s">
        <v>21</v>
      </c>
      <c r="C16">
        <v>8</v>
      </c>
      <c r="D16">
        <v>9</v>
      </c>
      <c r="E16">
        <v>9</v>
      </c>
      <c r="F16">
        <v>7</v>
      </c>
      <c r="G16">
        <v>17</v>
      </c>
      <c r="H16">
        <v>10</v>
      </c>
      <c r="I16">
        <v>7</v>
      </c>
      <c r="J16">
        <v>8</v>
      </c>
      <c r="K16">
        <v>20</v>
      </c>
      <c r="L16">
        <v>15</v>
      </c>
      <c r="M16">
        <v>14</v>
      </c>
      <c r="N16">
        <v>7</v>
      </c>
      <c r="O16">
        <v>9</v>
      </c>
      <c r="P16">
        <v>14</v>
      </c>
      <c r="Q16">
        <v>10</v>
      </c>
      <c r="R16">
        <v>10</v>
      </c>
      <c r="S16">
        <v>6</v>
      </c>
      <c r="T16">
        <v>1</v>
      </c>
      <c r="U16">
        <v>0</v>
      </c>
      <c r="V16">
        <v>0</v>
      </c>
      <c r="W16" s="8">
        <f>SUM(C16:V16)</f>
        <v>181</v>
      </c>
    </row>
    <row r="17" spans="2:23" x14ac:dyDescent="0.35">
      <c r="B17" s="15" t="s">
        <v>22</v>
      </c>
      <c r="C17">
        <v>31</v>
      </c>
      <c r="D17">
        <v>24</v>
      </c>
      <c r="E17">
        <v>24</v>
      </c>
      <c r="F17">
        <v>25</v>
      </c>
      <c r="G17">
        <v>33</v>
      </c>
      <c r="H17">
        <v>24</v>
      </c>
      <c r="I17">
        <v>20</v>
      </c>
      <c r="J17">
        <v>25</v>
      </c>
      <c r="K17">
        <v>24</v>
      </c>
      <c r="L17">
        <v>14</v>
      </c>
      <c r="M17">
        <v>12</v>
      </c>
      <c r="N17">
        <v>7</v>
      </c>
      <c r="O17">
        <v>6</v>
      </c>
      <c r="P17">
        <v>9</v>
      </c>
      <c r="Q17">
        <v>8</v>
      </c>
      <c r="R17">
        <v>6</v>
      </c>
      <c r="S17">
        <v>8</v>
      </c>
      <c r="T17">
        <v>6</v>
      </c>
      <c r="U17">
        <v>6</v>
      </c>
      <c r="V17">
        <v>12</v>
      </c>
      <c r="W17" s="8">
        <f>SUM(C17:V17)</f>
        <v>324</v>
      </c>
    </row>
    <row r="18" spans="2:23" x14ac:dyDescent="0.35">
      <c r="B18" s="15" t="s">
        <v>23</v>
      </c>
      <c r="C18">
        <v>2</v>
      </c>
      <c r="D18">
        <v>7</v>
      </c>
      <c r="E18">
        <v>7</v>
      </c>
      <c r="F18">
        <v>5</v>
      </c>
      <c r="G18">
        <v>6</v>
      </c>
      <c r="H18">
        <v>4</v>
      </c>
      <c r="I18">
        <v>9</v>
      </c>
      <c r="J18">
        <v>14</v>
      </c>
      <c r="K18">
        <v>14</v>
      </c>
      <c r="L18">
        <v>9</v>
      </c>
      <c r="M18">
        <v>3</v>
      </c>
      <c r="N18">
        <v>6</v>
      </c>
      <c r="O18">
        <v>11</v>
      </c>
      <c r="P18">
        <v>11</v>
      </c>
      <c r="Q18">
        <v>6</v>
      </c>
      <c r="R18">
        <v>8</v>
      </c>
      <c r="S18">
        <v>8</v>
      </c>
      <c r="T18">
        <v>9</v>
      </c>
      <c r="U18">
        <v>15</v>
      </c>
      <c r="V18">
        <v>9</v>
      </c>
      <c r="W18" s="8">
        <f>SUM(C18:V18)</f>
        <v>163</v>
      </c>
    </row>
    <row r="19" spans="2:23" x14ac:dyDescent="0.35">
      <c r="B19" s="15" t="s">
        <v>1388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3</v>
      </c>
      <c r="W19" s="8">
        <f>SUM(C19:V19)</f>
        <v>3</v>
      </c>
    </row>
    <row r="20" spans="2:23" x14ac:dyDescent="0.35">
      <c r="B20" s="15" t="s">
        <v>24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22</v>
      </c>
      <c r="L20">
        <v>31</v>
      </c>
      <c r="M20">
        <v>36</v>
      </c>
      <c r="N20">
        <v>32</v>
      </c>
      <c r="O20">
        <v>37</v>
      </c>
      <c r="P20">
        <v>18</v>
      </c>
      <c r="Q20">
        <v>29</v>
      </c>
      <c r="R20">
        <v>19</v>
      </c>
      <c r="S20">
        <v>23</v>
      </c>
      <c r="T20">
        <v>39</v>
      </c>
      <c r="U20">
        <v>37</v>
      </c>
      <c r="V20">
        <v>25</v>
      </c>
      <c r="W20" s="8">
        <f>SUM(C20:V20)</f>
        <v>348</v>
      </c>
    </row>
    <row r="21" spans="2:23" x14ac:dyDescent="0.35">
      <c r="B21" s="15" t="s">
        <v>1283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6</v>
      </c>
      <c r="U21">
        <v>1</v>
      </c>
      <c r="V21">
        <v>0</v>
      </c>
      <c r="W21" s="8">
        <f>SUM(C21:V21)</f>
        <v>7</v>
      </c>
    </row>
    <row r="22" spans="2:23" x14ac:dyDescent="0.35">
      <c r="B22" s="15" t="s">
        <v>25</v>
      </c>
      <c r="C22">
        <v>3</v>
      </c>
      <c r="D22">
        <v>11</v>
      </c>
      <c r="E22">
        <v>10</v>
      </c>
      <c r="F22">
        <v>6</v>
      </c>
      <c r="G22">
        <v>9</v>
      </c>
      <c r="H22">
        <v>5</v>
      </c>
      <c r="I22">
        <v>2</v>
      </c>
      <c r="J22">
        <v>3</v>
      </c>
      <c r="K22">
        <v>8</v>
      </c>
      <c r="L22">
        <v>12</v>
      </c>
      <c r="M22">
        <v>3</v>
      </c>
      <c r="N22">
        <v>11</v>
      </c>
      <c r="O22">
        <v>6</v>
      </c>
      <c r="P22">
        <v>5</v>
      </c>
      <c r="Q22">
        <v>5</v>
      </c>
      <c r="R22">
        <v>6</v>
      </c>
      <c r="S22">
        <v>6</v>
      </c>
      <c r="T22">
        <v>12</v>
      </c>
      <c r="U22">
        <v>4</v>
      </c>
      <c r="V22">
        <v>9</v>
      </c>
      <c r="W22" s="8">
        <f>SUM(C22:V22)</f>
        <v>136</v>
      </c>
    </row>
    <row r="23" spans="2:23" x14ac:dyDescent="0.35">
      <c r="B23" s="15" t="s">
        <v>26</v>
      </c>
      <c r="C23">
        <v>27</v>
      </c>
      <c r="D23">
        <v>26</v>
      </c>
      <c r="E23">
        <v>30</v>
      </c>
      <c r="F23">
        <v>25</v>
      </c>
      <c r="G23">
        <v>24</v>
      </c>
      <c r="H23">
        <v>32</v>
      </c>
      <c r="I23">
        <v>24</v>
      </c>
      <c r="J23">
        <v>31</v>
      </c>
      <c r="K23">
        <v>37</v>
      </c>
      <c r="L23">
        <v>33</v>
      </c>
      <c r="M23">
        <v>20</v>
      </c>
      <c r="N23">
        <v>22</v>
      </c>
      <c r="O23">
        <v>32</v>
      </c>
      <c r="P23">
        <v>18</v>
      </c>
      <c r="Q23">
        <v>33</v>
      </c>
      <c r="R23">
        <v>22</v>
      </c>
      <c r="S23">
        <v>26</v>
      </c>
      <c r="T23">
        <v>28</v>
      </c>
      <c r="U23">
        <v>25</v>
      </c>
      <c r="V23">
        <v>21</v>
      </c>
      <c r="W23" s="8">
        <f>SUM(C23:V23)</f>
        <v>536</v>
      </c>
    </row>
    <row r="24" spans="2:23" x14ac:dyDescent="0.35">
      <c r="B24" s="15" t="s">
        <v>27</v>
      </c>
      <c r="C24">
        <v>117</v>
      </c>
      <c r="D24">
        <v>91</v>
      </c>
      <c r="E24">
        <v>105</v>
      </c>
      <c r="F24">
        <v>94</v>
      </c>
      <c r="G24">
        <v>106</v>
      </c>
      <c r="H24">
        <v>97</v>
      </c>
      <c r="I24">
        <v>100</v>
      </c>
      <c r="J24">
        <v>86</v>
      </c>
      <c r="K24">
        <v>141</v>
      </c>
      <c r="L24">
        <v>116</v>
      </c>
      <c r="M24">
        <v>111</v>
      </c>
      <c r="N24">
        <v>131</v>
      </c>
      <c r="O24">
        <v>113</v>
      </c>
      <c r="P24">
        <v>129</v>
      </c>
      <c r="Q24">
        <v>125</v>
      </c>
      <c r="R24">
        <v>109</v>
      </c>
      <c r="S24">
        <v>104</v>
      </c>
      <c r="T24">
        <v>103</v>
      </c>
      <c r="U24">
        <v>121</v>
      </c>
      <c r="V24">
        <v>152</v>
      </c>
      <c r="W24" s="8">
        <f>SUM(C24:V24)</f>
        <v>2251</v>
      </c>
    </row>
    <row r="25" spans="2:23" x14ac:dyDescent="0.35">
      <c r="B25" s="15" t="s">
        <v>28</v>
      </c>
      <c r="C25">
        <v>5</v>
      </c>
      <c r="D25">
        <v>9</v>
      </c>
      <c r="E25">
        <v>2</v>
      </c>
      <c r="F25">
        <v>3</v>
      </c>
      <c r="G25">
        <v>8</v>
      </c>
      <c r="H25">
        <v>5</v>
      </c>
      <c r="I25">
        <v>3</v>
      </c>
      <c r="J25">
        <v>7</v>
      </c>
      <c r="K25">
        <v>4</v>
      </c>
      <c r="L25">
        <v>4</v>
      </c>
      <c r="M25">
        <v>4</v>
      </c>
      <c r="N25">
        <v>3</v>
      </c>
      <c r="O25">
        <v>5</v>
      </c>
      <c r="P25">
        <v>4</v>
      </c>
      <c r="Q25">
        <v>11</v>
      </c>
      <c r="R25">
        <v>6</v>
      </c>
      <c r="S25">
        <v>6</v>
      </c>
      <c r="T25">
        <v>2</v>
      </c>
      <c r="U25">
        <v>1</v>
      </c>
      <c r="V25">
        <v>2</v>
      </c>
      <c r="W25" s="8">
        <f>SUM(C25:V25)</f>
        <v>94</v>
      </c>
    </row>
    <row r="26" spans="2:23" x14ac:dyDescent="0.35">
      <c r="B26" s="15" t="s">
        <v>29</v>
      </c>
      <c r="C26">
        <v>0</v>
      </c>
      <c r="D26">
        <v>0</v>
      </c>
      <c r="E26">
        <v>1</v>
      </c>
      <c r="F26">
        <v>2</v>
      </c>
      <c r="G26">
        <v>0</v>
      </c>
      <c r="H26">
        <v>0</v>
      </c>
      <c r="I26">
        <v>1</v>
      </c>
      <c r="J26">
        <v>1</v>
      </c>
      <c r="K26">
        <v>0</v>
      </c>
      <c r="L26">
        <v>0</v>
      </c>
      <c r="M26">
        <v>1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 s="8">
        <f>SUM(C26:V26)</f>
        <v>6</v>
      </c>
    </row>
    <row r="27" spans="2:23" x14ac:dyDescent="0.35">
      <c r="B27" s="15" t="s">
        <v>30</v>
      </c>
      <c r="C27">
        <v>1</v>
      </c>
      <c r="D27">
        <v>0</v>
      </c>
      <c r="E27">
        <v>1</v>
      </c>
      <c r="F27">
        <v>0</v>
      </c>
      <c r="G27">
        <v>1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 s="8">
        <f>SUM(C27:V27)</f>
        <v>3</v>
      </c>
    </row>
    <row r="28" spans="2:23" x14ac:dyDescent="0.35">
      <c r="B28" s="15" t="s">
        <v>31</v>
      </c>
      <c r="C28">
        <v>3</v>
      </c>
      <c r="D28">
        <v>4</v>
      </c>
      <c r="E28">
        <v>6</v>
      </c>
      <c r="F28">
        <v>4</v>
      </c>
      <c r="G28">
        <v>3</v>
      </c>
      <c r="H28">
        <v>3</v>
      </c>
      <c r="I28">
        <v>4</v>
      </c>
      <c r="J28">
        <v>15</v>
      </c>
      <c r="K28">
        <v>15</v>
      </c>
      <c r="L28">
        <v>5</v>
      </c>
      <c r="M28">
        <v>6</v>
      </c>
      <c r="N28">
        <v>9</v>
      </c>
      <c r="O28">
        <v>6</v>
      </c>
      <c r="P28">
        <v>8</v>
      </c>
      <c r="Q28">
        <v>7</v>
      </c>
      <c r="R28">
        <v>4</v>
      </c>
      <c r="S28">
        <v>10</v>
      </c>
      <c r="T28">
        <v>2</v>
      </c>
      <c r="U28">
        <v>9</v>
      </c>
      <c r="V28">
        <v>3</v>
      </c>
      <c r="W28" s="8">
        <f>SUM(C28:V28)</f>
        <v>126</v>
      </c>
    </row>
    <row r="29" spans="2:23" x14ac:dyDescent="0.35">
      <c r="B29" s="15" t="s">
        <v>32</v>
      </c>
      <c r="C29">
        <v>0</v>
      </c>
      <c r="D29">
        <v>1</v>
      </c>
      <c r="E29">
        <v>1</v>
      </c>
      <c r="F29">
        <v>2</v>
      </c>
      <c r="G29">
        <v>4</v>
      </c>
      <c r="H29">
        <v>0</v>
      </c>
      <c r="I29">
        <v>4</v>
      </c>
      <c r="J29">
        <v>5</v>
      </c>
      <c r="K29">
        <v>4</v>
      </c>
      <c r="L29">
        <v>3</v>
      </c>
      <c r="M29">
        <v>1</v>
      </c>
      <c r="N29">
        <v>0</v>
      </c>
      <c r="O29">
        <v>5</v>
      </c>
      <c r="P29">
        <v>4</v>
      </c>
      <c r="Q29">
        <v>1</v>
      </c>
      <c r="R29">
        <v>3</v>
      </c>
      <c r="S29">
        <v>3</v>
      </c>
      <c r="T29">
        <v>1</v>
      </c>
      <c r="U29">
        <v>0</v>
      </c>
      <c r="V29">
        <v>3</v>
      </c>
      <c r="W29" s="8">
        <f>SUM(C29:V29)</f>
        <v>45</v>
      </c>
    </row>
    <row r="30" spans="2:23" x14ac:dyDescent="0.35">
      <c r="B30" s="15" t="s">
        <v>33</v>
      </c>
      <c r="C30">
        <v>6</v>
      </c>
      <c r="D30">
        <v>4</v>
      </c>
      <c r="E30">
        <v>5</v>
      </c>
      <c r="F30">
        <v>5</v>
      </c>
      <c r="G30">
        <v>9</v>
      </c>
      <c r="H30">
        <v>4</v>
      </c>
      <c r="I30">
        <v>8</v>
      </c>
      <c r="J30">
        <v>8</v>
      </c>
      <c r="K30">
        <v>6</v>
      </c>
      <c r="L30">
        <v>6</v>
      </c>
      <c r="M30">
        <v>6</v>
      </c>
      <c r="N30">
        <v>4</v>
      </c>
      <c r="O30">
        <v>5</v>
      </c>
      <c r="P30">
        <v>6</v>
      </c>
      <c r="Q30">
        <v>6</v>
      </c>
      <c r="R30">
        <v>5</v>
      </c>
      <c r="S30">
        <v>6</v>
      </c>
      <c r="T30">
        <v>7</v>
      </c>
      <c r="U30">
        <v>3</v>
      </c>
      <c r="V30">
        <v>4</v>
      </c>
      <c r="W30" s="8">
        <f>SUM(C30:V30)</f>
        <v>113</v>
      </c>
    </row>
    <row r="31" spans="2:23" x14ac:dyDescent="0.35">
      <c r="B31" s="15" t="s">
        <v>34</v>
      </c>
      <c r="C31">
        <v>34</v>
      </c>
      <c r="D31">
        <v>30</v>
      </c>
      <c r="E31">
        <v>29</v>
      </c>
      <c r="F31">
        <v>35</v>
      </c>
      <c r="G31">
        <v>47</v>
      </c>
      <c r="H31">
        <v>46</v>
      </c>
      <c r="I31">
        <v>38</v>
      </c>
      <c r="J31">
        <v>30</v>
      </c>
      <c r="K31">
        <v>48</v>
      </c>
      <c r="L31">
        <v>61</v>
      </c>
      <c r="M31">
        <v>33</v>
      </c>
      <c r="N31">
        <v>27</v>
      </c>
      <c r="O31">
        <v>20</v>
      </c>
      <c r="P31">
        <v>25</v>
      </c>
      <c r="Q31">
        <v>29</v>
      </c>
      <c r="R31">
        <v>36</v>
      </c>
      <c r="S31">
        <v>35</v>
      </c>
      <c r="T31">
        <v>16</v>
      </c>
      <c r="U31">
        <v>13</v>
      </c>
      <c r="V31">
        <v>18</v>
      </c>
      <c r="W31" s="8">
        <f>SUM(C31:V31)</f>
        <v>650</v>
      </c>
    </row>
    <row r="32" spans="2:23" x14ac:dyDescent="0.35">
      <c r="B32" s="15" t="s">
        <v>35</v>
      </c>
      <c r="C32">
        <v>6</v>
      </c>
      <c r="D32">
        <v>6</v>
      </c>
      <c r="E32">
        <v>8</v>
      </c>
      <c r="F32">
        <v>4</v>
      </c>
      <c r="G32">
        <v>7</v>
      </c>
      <c r="H32">
        <v>3</v>
      </c>
      <c r="I32">
        <v>2</v>
      </c>
      <c r="J32">
        <v>8</v>
      </c>
      <c r="K32">
        <v>5</v>
      </c>
      <c r="L32">
        <v>0</v>
      </c>
      <c r="M32">
        <v>0</v>
      </c>
      <c r="N32">
        <v>0</v>
      </c>
      <c r="O32">
        <v>0</v>
      </c>
      <c r="P32">
        <v>0</v>
      </c>
      <c r="Q32">
        <v>1</v>
      </c>
      <c r="R32">
        <v>3</v>
      </c>
      <c r="S32">
        <v>6</v>
      </c>
      <c r="T32">
        <v>7</v>
      </c>
      <c r="U32">
        <v>8</v>
      </c>
      <c r="V32">
        <v>11</v>
      </c>
      <c r="W32" s="8">
        <f>SUM(C32:V32)</f>
        <v>85</v>
      </c>
    </row>
    <row r="33" spans="2:23" x14ac:dyDescent="0.35">
      <c r="B33" s="15" t="s">
        <v>1251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1</v>
      </c>
      <c r="T33">
        <v>5</v>
      </c>
      <c r="U33">
        <v>1</v>
      </c>
      <c r="V33">
        <v>3</v>
      </c>
      <c r="W33" s="8">
        <f>SUM(C33:V33)</f>
        <v>10</v>
      </c>
    </row>
    <row r="34" spans="2:23" x14ac:dyDescent="0.35">
      <c r="B34" s="15" t="s">
        <v>36</v>
      </c>
      <c r="C34">
        <v>6</v>
      </c>
      <c r="D34">
        <v>2</v>
      </c>
      <c r="E34">
        <v>2</v>
      </c>
      <c r="F34">
        <v>4</v>
      </c>
      <c r="G34">
        <v>0</v>
      </c>
      <c r="H34">
        <v>1</v>
      </c>
      <c r="I34">
        <v>1</v>
      </c>
      <c r="J34">
        <v>1</v>
      </c>
      <c r="K34">
        <v>3</v>
      </c>
      <c r="L34">
        <v>5</v>
      </c>
      <c r="M34">
        <v>6</v>
      </c>
      <c r="N34">
        <v>4</v>
      </c>
      <c r="O34">
        <v>8</v>
      </c>
      <c r="P34">
        <v>12</v>
      </c>
      <c r="Q34">
        <v>10</v>
      </c>
      <c r="R34">
        <v>9</v>
      </c>
      <c r="S34">
        <v>8</v>
      </c>
      <c r="T34">
        <v>7</v>
      </c>
      <c r="U34">
        <v>3</v>
      </c>
      <c r="V34">
        <v>2</v>
      </c>
      <c r="W34" s="8">
        <f>SUM(C34:V34)</f>
        <v>94</v>
      </c>
    </row>
    <row r="35" spans="2:23" x14ac:dyDescent="0.35">
      <c r="B35" s="15" t="s">
        <v>37</v>
      </c>
      <c r="C35">
        <v>8</v>
      </c>
      <c r="D35">
        <v>5</v>
      </c>
      <c r="E35">
        <v>4</v>
      </c>
      <c r="F35">
        <v>2</v>
      </c>
      <c r="G35">
        <v>5</v>
      </c>
      <c r="H35">
        <v>1</v>
      </c>
      <c r="I35">
        <v>4</v>
      </c>
      <c r="J35">
        <v>5</v>
      </c>
      <c r="K35">
        <v>9</v>
      </c>
      <c r="L35">
        <v>1</v>
      </c>
      <c r="M35">
        <v>10</v>
      </c>
      <c r="N35">
        <v>4</v>
      </c>
      <c r="O35">
        <v>2</v>
      </c>
      <c r="P35">
        <v>4</v>
      </c>
      <c r="Q35">
        <v>3</v>
      </c>
      <c r="R35">
        <v>5</v>
      </c>
      <c r="S35">
        <v>6</v>
      </c>
      <c r="T35">
        <v>8</v>
      </c>
      <c r="U35">
        <v>5</v>
      </c>
      <c r="V35">
        <v>7</v>
      </c>
      <c r="W35" s="8">
        <f>SUM(C35:V35)</f>
        <v>98</v>
      </c>
    </row>
    <row r="36" spans="2:23" ht="31.5" x14ac:dyDescent="0.35">
      <c r="B36" s="24" t="s">
        <v>959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1</v>
      </c>
      <c r="O36">
        <v>2</v>
      </c>
      <c r="P36">
        <v>1</v>
      </c>
      <c r="Q36">
        <v>2</v>
      </c>
      <c r="R36">
        <v>0</v>
      </c>
      <c r="S36">
        <v>1</v>
      </c>
      <c r="T36">
        <v>2</v>
      </c>
      <c r="U36">
        <v>1</v>
      </c>
      <c r="V36">
        <v>0</v>
      </c>
      <c r="W36" s="8">
        <f>SUM(C36:V36)</f>
        <v>10</v>
      </c>
    </row>
    <row r="37" spans="2:23" x14ac:dyDescent="0.35">
      <c r="B37" s="24" t="s">
        <v>1212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1</v>
      </c>
      <c r="S37">
        <v>4</v>
      </c>
      <c r="T37">
        <v>5</v>
      </c>
      <c r="U37">
        <v>7</v>
      </c>
      <c r="V37">
        <v>3</v>
      </c>
      <c r="W37" s="8">
        <f>SUM(C37:V37)</f>
        <v>20</v>
      </c>
    </row>
    <row r="38" spans="2:23" x14ac:dyDescent="0.35">
      <c r="B38" s="15" t="s">
        <v>38</v>
      </c>
      <c r="C38">
        <v>0</v>
      </c>
      <c r="D38">
        <v>1</v>
      </c>
      <c r="E38">
        <v>1</v>
      </c>
      <c r="F38">
        <v>2</v>
      </c>
      <c r="G38">
        <v>1</v>
      </c>
      <c r="H38">
        <v>0</v>
      </c>
      <c r="I38">
        <v>0</v>
      </c>
      <c r="J38">
        <v>2</v>
      </c>
      <c r="K38">
        <v>2</v>
      </c>
      <c r="L38">
        <v>0</v>
      </c>
      <c r="M38">
        <v>1</v>
      </c>
      <c r="N38">
        <v>2</v>
      </c>
      <c r="O38">
        <v>0</v>
      </c>
      <c r="P38">
        <v>0</v>
      </c>
      <c r="Q38">
        <v>1</v>
      </c>
      <c r="R38">
        <v>1</v>
      </c>
      <c r="S38">
        <v>0</v>
      </c>
      <c r="T38">
        <v>0</v>
      </c>
      <c r="U38">
        <v>1</v>
      </c>
      <c r="V38">
        <v>0</v>
      </c>
      <c r="W38" s="8">
        <f>SUM(C38:V38)</f>
        <v>15</v>
      </c>
    </row>
    <row r="39" spans="2:23" x14ac:dyDescent="0.35">
      <c r="B39" s="15" t="s">
        <v>39</v>
      </c>
      <c r="C39">
        <v>4</v>
      </c>
      <c r="D39">
        <v>6</v>
      </c>
      <c r="E39">
        <v>6</v>
      </c>
      <c r="F39">
        <v>2</v>
      </c>
      <c r="G39">
        <v>5</v>
      </c>
      <c r="H39">
        <v>8</v>
      </c>
      <c r="I39">
        <v>10</v>
      </c>
      <c r="J39">
        <v>8</v>
      </c>
      <c r="K39">
        <v>6</v>
      </c>
      <c r="L39">
        <v>12</v>
      </c>
      <c r="M39">
        <v>19</v>
      </c>
      <c r="N39">
        <v>16</v>
      </c>
      <c r="O39">
        <v>6</v>
      </c>
      <c r="P39">
        <v>10</v>
      </c>
      <c r="Q39">
        <v>13</v>
      </c>
      <c r="R39">
        <v>4</v>
      </c>
      <c r="S39">
        <v>6</v>
      </c>
      <c r="T39">
        <v>7</v>
      </c>
      <c r="U39">
        <v>5</v>
      </c>
      <c r="V39">
        <v>2</v>
      </c>
      <c r="W39" s="8">
        <f>SUM(C39:V39)</f>
        <v>155</v>
      </c>
    </row>
    <row r="40" spans="2:23" x14ac:dyDescent="0.35">
      <c r="B40" s="15" t="s">
        <v>1172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2</v>
      </c>
      <c r="R40">
        <v>1</v>
      </c>
      <c r="S40">
        <v>4</v>
      </c>
      <c r="T40">
        <v>6</v>
      </c>
      <c r="U40">
        <v>4</v>
      </c>
      <c r="V40">
        <v>5</v>
      </c>
      <c r="W40" s="8">
        <f>SUM(C40:V40)</f>
        <v>22</v>
      </c>
    </row>
    <row r="41" spans="2:23" x14ac:dyDescent="0.35">
      <c r="B41" s="15" t="s">
        <v>40</v>
      </c>
      <c r="C41">
        <v>65</v>
      </c>
      <c r="D41">
        <v>56</v>
      </c>
      <c r="E41">
        <v>40</v>
      </c>
      <c r="F41">
        <v>54</v>
      </c>
      <c r="G41">
        <v>58</v>
      </c>
      <c r="H41">
        <v>40</v>
      </c>
      <c r="I41">
        <v>42</v>
      </c>
      <c r="J41">
        <v>39</v>
      </c>
      <c r="K41">
        <v>28</v>
      </c>
      <c r="L41">
        <v>44</v>
      </c>
      <c r="M41">
        <v>50</v>
      </c>
      <c r="N41">
        <v>32</v>
      </c>
      <c r="O41">
        <v>42</v>
      </c>
      <c r="P41">
        <v>49</v>
      </c>
      <c r="Q41">
        <v>44</v>
      </c>
      <c r="R41">
        <v>34</v>
      </c>
      <c r="S41">
        <v>46</v>
      </c>
      <c r="T41">
        <v>45</v>
      </c>
      <c r="U41">
        <v>25</v>
      </c>
      <c r="V41">
        <v>24</v>
      </c>
      <c r="W41" s="8">
        <f>SUM(C41:V41)</f>
        <v>857</v>
      </c>
    </row>
    <row r="42" spans="2:23" x14ac:dyDescent="0.35">
      <c r="B42" s="15" t="s">
        <v>1105</v>
      </c>
      <c r="C42">
        <v>4</v>
      </c>
      <c r="D42">
        <v>4</v>
      </c>
      <c r="E42">
        <v>2</v>
      </c>
      <c r="F42">
        <v>5</v>
      </c>
      <c r="G42">
        <v>4</v>
      </c>
      <c r="H42">
        <v>7</v>
      </c>
      <c r="I42">
        <v>6</v>
      </c>
      <c r="J42">
        <v>3</v>
      </c>
      <c r="K42">
        <v>3</v>
      </c>
      <c r="L42">
        <v>2</v>
      </c>
      <c r="M42">
        <v>2</v>
      </c>
      <c r="N42">
        <v>2</v>
      </c>
      <c r="O42">
        <v>2</v>
      </c>
      <c r="P42">
        <v>8</v>
      </c>
      <c r="Q42">
        <v>3</v>
      </c>
      <c r="R42">
        <v>7</v>
      </c>
      <c r="S42">
        <v>1</v>
      </c>
      <c r="T42">
        <v>2</v>
      </c>
      <c r="U42">
        <v>0</v>
      </c>
      <c r="V42">
        <v>1</v>
      </c>
      <c r="W42" s="8">
        <f>SUM(C42:V42)</f>
        <v>68</v>
      </c>
    </row>
    <row r="43" spans="2:23" x14ac:dyDescent="0.35">
      <c r="B43" s="15" t="s">
        <v>1389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2</v>
      </c>
      <c r="W43" s="8">
        <f>SUM(C43:V43)</f>
        <v>2</v>
      </c>
    </row>
    <row r="44" spans="2:23" x14ac:dyDescent="0.35">
      <c r="B44" s="15" t="s">
        <v>42</v>
      </c>
      <c r="C44">
        <v>8</v>
      </c>
      <c r="D44">
        <v>6</v>
      </c>
      <c r="E44">
        <v>9</v>
      </c>
      <c r="F44">
        <v>14</v>
      </c>
      <c r="G44">
        <v>15</v>
      </c>
      <c r="H44">
        <v>7</v>
      </c>
      <c r="I44">
        <v>12</v>
      </c>
      <c r="J44">
        <v>12</v>
      </c>
      <c r="K44">
        <v>14</v>
      </c>
      <c r="L44">
        <v>14</v>
      </c>
      <c r="M44">
        <v>8</v>
      </c>
      <c r="N44">
        <v>6</v>
      </c>
      <c r="O44">
        <v>9</v>
      </c>
      <c r="P44">
        <v>4</v>
      </c>
      <c r="Q44">
        <v>5</v>
      </c>
      <c r="R44">
        <v>6</v>
      </c>
      <c r="S44">
        <v>5</v>
      </c>
      <c r="T44">
        <v>7</v>
      </c>
      <c r="U44">
        <v>0</v>
      </c>
      <c r="V44">
        <v>4</v>
      </c>
      <c r="W44" s="8">
        <f>SUM(C44:V44)</f>
        <v>165</v>
      </c>
    </row>
    <row r="45" spans="2:23" x14ac:dyDescent="0.35">
      <c r="B45" s="15" t="s">
        <v>43</v>
      </c>
      <c r="C45">
        <v>5</v>
      </c>
      <c r="D45">
        <v>3</v>
      </c>
      <c r="E45">
        <v>2</v>
      </c>
      <c r="F45">
        <v>11</v>
      </c>
      <c r="G45">
        <v>4</v>
      </c>
      <c r="H45">
        <v>8</v>
      </c>
      <c r="I45">
        <v>6</v>
      </c>
      <c r="J45">
        <v>5</v>
      </c>
      <c r="K45">
        <v>4</v>
      </c>
      <c r="L45">
        <v>1</v>
      </c>
      <c r="M45">
        <v>4</v>
      </c>
      <c r="N45">
        <v>5</v>
      </c>
      <c r="O45">
        <v>4</v>
      </c>
      <c r="P45">
        <v>6</v>
      </c>
      <c r="Q45">
        <v>5</v>
      </c>
      <c r="R45">
        <v>4</v>
      </c>
      <c r="S45">
        <v>5</v>
      </c>
      <c r="T45">
        <v>2</v>
      </c>
      <c r="U45">
        <v>0</v>
      </c>
      <c r="V45">
        <v>0</v>
      </c>
      <c r="W45" s="8">
        <f>SUM(C45:V45)</f>
        <v>84</v>
      </c>
    </row>
    <row r="46" spans="2:23" x14ac:dyDescent="0.35">
      <c r="B46" s="15" t="s">
        <v>44</v>
      </c>
      <c r="C46">
        <v>0</v>
      </c>
      <c r="D46">
        <v>0</v>
      </c>
      <c r="E46">
        <v>0</v>
      </c>
      <c r="F46">
        <v>1</v>
      </c>
      <c r="G46">
        <v>3</v>
      </c>
      <c r="H46">
        <v>3</v>
      </c>
      <c r="I46">
        <v>5</v>
      </c>
      <c r="J46">
        <v>4</v>
      </c>
      <c r="K46">
        <v>8</v>
      </c>
      <c r="L46">
        <v>6</v>
      </c>
      <c r="M46">
        <v>3</v>
      </c>
      <c r="N46">
        <v>6</v>
      </c>
      <c r="O46">
        <v>7</v>
      </c>
      <c r="P46">
        <v>4</v>
      </c>
      <c r="Q46">
        <v>9</v>
      </c>
      <c r="R46">
        <v>2</v>
      </c>
      <c r="S46">
        <v>5</v>
      </c>
      <c r="T46">
        <v>4</v>
      </c>
      <c r="U46">
        <v>4</v>
      </c>
      <c r="V46">
        <v>2</v>
      </c>
      <c r="W46" s="8">
        <f>SUM(C46:V46)</f>
        <v>76</v>
      </c>
    </row>
    <row r="47" spans="2:23" x14ac:dyDescent="0.35">
      <c r="B47" s="15" t="s">
        <v>45</v>
      </c>
      <c r="C47">
        <v>1</v>
      </c>
      <c r="D47">
        <v>1</v>
      </c>
      <c r="E47">
        <v>0</v>
      </c>
      <c r="F47">
        <v>3</v>
      </c>
      <c r="G47">
        <v>2</v>
      </c>
      <c r="H47">
        <v>4</v>
      </c>
      <c r="I47">
        <v>2</v>
      </c>
      <c r="J47">
        <v>4</v>
      </c>
      <c r="K47">
        <v>2</v>
      </c>
      <c r="L47">
        <v>3</v>
      </c>
      <c r="M47">
        <v>1</v>
      </c>
      <c r="N47">
        <v>3</v>
      </c>
      <c r="O47">
        <v>1</v>
      </c>
      <c r="P47">
        <v>1</v>
      </c>
      <c r="Q47">
        <v>2</v>
      </c>
      <c r="R47">
        <v>1</v>
      </c>
      <c r="S47">
        <v>0</v>
      </c>
      <c r="T47">
        <v>3</v>
      </c>
      <c r="U47">
        <v>1</v>
      </c>
      <c r="V47">
        <v>1</v>
      </c>
      <c r="W47" s="8">
        <f>SUM(C47:V47)</f>
        <v>36</v>
      </c>
    </row>
    <row r="48" spans="2:23" x14ac:dyDescent="0.35">
      <c r="B48" s="15" t="s">
        <v>46</v>
      </c>
      <c r="C48">
        <v>0</v>
      </c>
      <c r="D48">
        <v>0</v>
      </c>
      <c r="E48">
        <v>0</v>
      </c>
      <c r="F48">
        <v>0</v>
      </c>
      <c r="G48">
        <v>0</v>
      </c>
      <c r="H48">
        <v>5</v>
      </c>
      <c r="I48">
        <v>8</v>
      </c>
      <c r="J48">
        <v>21</v>
      </c>
      <c r="K48">
        <v>3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 s="8">
        <f>SUM(C48:V48)</f>
        <v>37</v>
      </c>
    </row>
    <row r="49" spans="2:23" x14ac:dyDescent="0.35">
      <c r="B49" s="15" t="s">
        <v>47</v>
      </c>
      <c r="C49">
        <v>1</v>
      </c>
      <c r="D49">
        <v>1</v>
      </c>
      <c r="E49">
        <v>0</v>
      </c>
      <c r="F49">
        <v>0</v>
      </c>
      <c r="G49">
        <v>4</v>
      </c>
      <c r="H49">
        <v>2</v>
      </c>
      <c r="I49">
        <v>0</v>
      </c>
      <c r="J49">
        <v>0</v>
      </c>
      <c r="K49">
        <v>1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 s="8">
        <f>SUM(C49:V49)</f>
        <v>9</v>
      </c>
    </row>
    <row r="50" spans="2:23" x14ac:dyDescent="0.35">
      <c r="B50" s="15" t="s">
        <v>48</v>
      </c>
      <c r="C50">
        <v>0</v>
      </c>
      <c r="D50">
        <v>0</v>
      </c>
      <c r="E50">
        <v>1</v>
      </c>
      <c r="F50">
        <v>2</v>
      </c>
      <c r="G50">
        <v>1</v>
      </c>
      <c r="H50">
        <v>1</v>
      </c>
      <c r="I50">
        <v>0</v>
      </c>
      <c r="J50">
        <v>1</v>
      </c>
      <c r="K50">
        <v>0</v>
      </c>
      <c r="L50">
        <v>0</v>
      </c>
      <c r="M50">
        <v>1</v>
      </c>
      <c r="N50">
        <v>0</v>
      </c>
      <c r="O50">
        <v>2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 s="8">
        <f>SUM(C50:V50)</f>
        <v>9</v>
      </c>
    </row>
    <row r="51" spans="2:23" x14ac:dyDescent="0.35">
      <c r="B51" s="15" t="s">
        <v>966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4</v>
      </c>
      <c r="O51">
        <v>6</v>
      </c>
      <c r="P51">
        <v>10</v>
      </c>
      <c r="Q51">
        <v>8</v>
      </c>
      <c r="R51">
        <v>8</v>
      </c>
      <c r="S51">
        <v>7</v>
      </c>
      <c r="T51">
        <v>8</v>
      </c>
      <c r="U51">
        <v>11</v>
      </c>
      <c r="V51">
        <v>6</v>
      </c>
      <c r="W51" s="8">
        <f>SUM(C51:V51)</f>
        <v>68</v>
      </c>
    </row>
    <row r="52" spans="2:23" x14ac:dyDescent="0.35">
      <c r="B52" s="15" t="s">
        <v>49</v>
      </c>
      <c r="C52">
        <v>0</v>
      </c>
      <c r="D52">
        <v>0</v>
      </c>
      <c r="E52">
        <v>0</v>
      </c>
      <c r="F52">
        <v>3</v>
      </c>
      <c r="G52">
        <v>1</v>
      </c>
      <c r="H52">
        <v>3</v>
      </c>
      <c r="I52">
        <v>4</v>
      </c>
      <c r="J52">
        <v>3</v>
      </c>
      <c r="K52">
        <v>3</v>
      </c>
      <c r="L52">
        <v>6</v>
      </c>
      <c r="M52">
        <v>3</v>
      </c>
      <c r="N52">
        <v>3</v>
      </c>
      <c r="O52">
        <v>2</v>
      </c>
      <c r="P52">
        <v>3</v>
      </c>
      <c r="Q52">
        <v>6</v>
      </c>
      <c r="R52">
        <v>3</v>
      </c>
      <c r="S52">
        <v>2</v>
      </c>
      <c r="T52">
        <v>2</v>
      </c>
      <c r="U52">
        <v>0</v>
      </c>
      <c r="V52">
        <v>1</v>
      </c>
      <c r="W52" s="8">
        <f>SUM(C52:V52)</f>
        <v>48</v>
      </c>
    </row>
    <row r="53" spans="2:23" x14ac:dyDescent="0.35">
      <c r="B53" s="15" t="s">
        <v>50</v>
      </c>
      <c r="C53">
        <v>1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 s="8">
        <f>SUM(C53:V53)</f>
        <v>1</v>
      </c>
    </row>
    <row r="54" spans="2:23" x14ac:dyDescent="0.35">
      <c r="B54" s="15" t="s">
        <v>51</v>
      </c>
      <c r="C54">
        <v>19</v>
      </c>
      <c r="D54">
        <v>13</v>
      </c>
      <c r="E54">
        <v>10</v>
      </c>
      <c r="F54">
        <v>25</v>
      </c>
      <c r="G54">
        <v>26</v>
      </c>
      <c r="H54">
        <v>16</v>
      </c>
      <c r="I54">
        <v>11</v>
      </c>
      <c r="J54">
        <v>15</v>
      </c>
      <c r="K54">
        <v>23</v>
      </c>
      <c r="L54">
        <v>12</v>
      </c>
      <c r="M54">
        <v>10</v>
      </c>
      <c r="N54">
        <v>7</v>
      </c>
      <c r="O54">
        <v>13</v>
      </c>
      <c r="P54">
        <v>9</v>
      </c>
      <c r="Q54">
        <v>8</v>
      </c>
      <c r="R54">
        <v>9</v>
      </c>
      <c r="S54">
        <v>11</v>
      </c>
      <c r="T54">
        <v>6</v>
      </c>
      <c r="U54">
        <v>3</v>
      </c>
      <c r="V54">
        <v>15</v>
      </c>
      <c r="W54" s="8">
        <f>SUM(C54:V54)</f>
        <v>261</v>
      </c>
    </row>
    <row r="55" spans="2:23" x14ac:dyDescent="0.35">
      <c r="B55" s="15" t="s">
        <v>1141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2</v>
      </c>
      <c r="Q55">
        <v>5</v>
      </c>
      <c r="R55">
        <v>1</v>
      </c>
      <c r="S55">
        <v>0</v>
      </c>
      <c r="T55">
        <v>2</v>
      </c>
      <c r="U55">
        <v>0</v>
      </c>
      <c r="V55">
        <v>0</v>
      </c>
      <c r="W55" s="8">
        <f>SUM(C55:V55)</f>
        <v>10</v>
      </c>
    </row>
    <row r="56" spans="2:23" x14ac:dyDescent="0.35">
      <c r="B56" s="15" t="s">
        <v>52</v>
      </c>
      <c r="C56">
        <v>10</v>
      </c>
      <c r="D56">
        <v>17</v>
      </c>
      <c r="E56">
        <v>12</v>
      </c>
      <c r="F56">
        <v>13</v>
      </c>
      <c r="G56">
        <v>13</v>
      </c>
      <c r="H56">
        <v>10</v>
      </c>
      <c r="I56">
        <v>13</v>
      </c>
      <c r="J56">
        <v>7</v>
      </c>
      <c r="K56">
        <v>16</v>
      </c>
      <c r="L56">
        <v>6</v>
      </c>
      <c r="M56">
        <v>5</v>
      </c>
      <c r="N56">
        <v>5</v>
      </c>
      <c r="O56">
        <v>4</v>
      </c>
      <c r="P56">
        <v>2</v>
      </c>
      <c r="Q56">
        <v>4</v>
      </c>
      <c r="R56">
        <v>8</v>
      </c>
      <c r="S56">
        <v>2</v>
      </c>
      <c r="T56">
        <v>0</v>
      </c>
      <c r="U56">
        <v>5</v>
      </c>
      <c r="V56">
        <v>3</v>
      </c>
      <c r="W56" s="8">
        <f>SUM(C56:V56)</f>
        <v>155</v>
      </c>
    </row>
    <row r="57" spans="2:23" x14ac:dyDescent="0.35">
      <c r="B57" s="15" t="s">
        <v>53</v>
      </c>
      <c r="C57">
        <v>5</v>
      </c>
      <c r="D57">
        <v>6</v>
      </c>
      <c r="E57">
        <v>4</v>
      </c>
      <c r="F57">
        <v>6</v>
      </c>
      <c r="G57">
        <v>9</v>
      </c>
      <c r="H57">
        <v>14</v>
      </c>
      <c r="I57">
        <v>11</v>
      </c>
      <c r="J57">
        <v>7</v>
      </c>
      <c r="K57">
        <v>10</v>
      </c>
      <c r="L57">
        <v>6</v>
      </c>
      <c r="M57">
        <v>2</v>
      </c>
      <c r="N57">
        <v>9</v>
      </c>
      <c r="O57">
        <v>5</v>
      </c>
      <c r="P57">
        <v>4</v>
      </c>
      <c r="Q57">
        <v>2</v>
      </c>
      <c r="R57">
        <v>4</v>
      </c>
      <c r="S57">
        <v>5</v>
      </c>
      <c r="T57">
        <v>2</v>
      </c>
      <c r="U57">
        <v>0</v>
      </c>
      <c r="V57">
        <v>4</v>
      </c>
      <c r="W57" s="8">
        <f>SUM(C57:V57)</f>
        <v>115</v>
      </c>
    </row>
    <row r="58" spans="2:23" x14ac:dyDescent="0.35">
      <c r="B58" s="15" t="s">
        <v>54</v>
      </c>
      <c r="C58">
        <v>0</v>
      </c>
      <c r="D58">
        <v>1</v>
      </c>
      <c r="E58">
        <v>4</v>
      </c>
      <c r="F58">
        <v>5</v>
      </c>
      <c r="G58">
        <v>7</v>
      </c>
      <c r="H58">
        <v>7</v>
      </c>
      <c r="I58">
        <v>4</v>
      </c>
      <c r="J58">
        <v>5</v>
      </c>
      <c r="K58">
        <v>3</v>
      </c>
      <c r="L58">
        <v>7</v>
      </c>
      <c r="M58">
        <v>7</v>
      </c>
      <c r="N58">
        <v>8</v>
      </c>
      <c r="O58">
        <v>2</v>
      </c>
      <c r="P58">
        <v>8</v>
      </c>
      <c r="Q58">
        <v>5</v>
      </c>
      <c r="R58">
        <v>5</v>
      </c>
      <c r="S58">
        <v>7</v>
      </c>
      <c r="T58">
        <v>3</v>
      </c>
      <c r="U58">
        <v>0</v>
      </c>
      <c r="V58">
        <v>9</v>
      </c>
      <c r="W58" s="8">
        <f>SUM(C58:V58)</f>
        <v>97</v>
      </c>
    </row>
    <row r="59" spans="2:23" x14ac:dyDescent="0.35">
      <c r="B59" s="15" t="s">
        <v>55</v>
      </c>
      <c r="C59">
        <v>3</v>
      </c>
      <c r="D59">
        <v>0</v>
      </c>
      <c r="E59">
        <v>2</v>
      </c>
      <c r="F59">
        <v>2</v>
      </c>
      <c r="G59">
        <v>1</v>
      </c>
      <c r="H59">
        <v>0</v>
      </c>
      <c r="I59">
        <v>0</v>
      </c>
      <c r="J59">
        <v>0</v>
      </c>
      <c r="K59">
        <v>2</v>
      </c>
      <c r="L59">
        <v>1</v>
      </c>
      <c r="M59">
        <v>3</v>
      </c>
      <c r="N59">
        <v>3</v>
      </c>
      <c r="O59">
        <v>5</v>
      </c>
      <c r="P59">
        <v>1</v>
      </c>
      <c r="Q59">
        <v>1</v>
      </c>
      <c r="R59">
        <v>0</v>
      </c>
      <c r="S59">
        <v>0</v>
      </c>
      <c r="T59">
        <v>0</v>
      </c>
      <c r="U59">
        <v>0</v>
      </c>
      <c r="V59">
        <v>0</v>
      </c>
      <c r="W59" s="8">
        <f>SUM(C59:V59)</f>
        <v>24</v>
      </c>
    </row>
    <row r="60" spans="2:23" x14ac:dyDescent="0.35">
      <c r="B60" s="15" t="s">
        <v>56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1</v>
      </c>
      <c r="J60">
        <v>0</v>
      </c>
      <c r="K60">
        <v>0</v>
      </c>
      <c r="L60">
        <v>1</v>
      </c>
      <c r="M60">
        <v>1</v>
      </c>
      <c r="N60">
        <v>1</v>
      </c>
      <c r="O60">
        <v>3</v>
      </c>
      <c r="P60">
        <v>0</v>
      </c>
      <c r="Q60">
        <v>1</v>
      </c>
      <c r="R60">
        <v>1</v>
      </c>
      <c r="S60">
        <v>0</v>
      </c>
      <c r="T60">
        <v>0</v>
      </c>
      <c r="U60">
        <v>0</v>
      </c>
      <c r="V60">
        <v>0</v>
      </c>
      <c r="W60" s="8">
        <f>SUM(C60:V60)</f>
        <v>9</v>
      </c>
    </row>
    <row r="61" spans="2:23" x14ac:dyDescent="0.35">
      <c r="B61" s="15" t="s">
        <v>57</v>
      </c>
      <c r="C61">
        <v>2</v>
      </c>
      <c r="D61">
        <v>3</v>
      </c>
      <c r="E61">
        <v>3</v>
      </c>
      <c r="F61">
        <v>2</v>
      </c>
      <c r="G61">
        <v>4</v>
      </c>
      <c r="H61">
        <v>4</v>
      </c>
      <c r="I61">
        <v>6</v>
      </c>
      <c r="J61">
        <v>5</v>
      </c>
      <c r="K61">
        <v>6</v>
      </c>
      <c r="L61">
        <v>2</v>
      </c>
      <c r="M61">
        <v>6</v>
      </c>
      <c r="N61">
        <v>2</v>
      </c>
      <c r="O61">
        <v>4</v>
      </c>
      <c r="P61">
        <v>3</v>
      </c>
      <c r="Q61">
        <v>7</v>
      </c>
      <c r="R61">
        <v>2</v>
      </c>
      <c r="S61">
        <v>5</v>
      </c>
      <c r="T61">
        <v>3</v>
      </c>
      <c r="U61">
        <v>3</v>
      </c>
      <c r="V61">
        <v>6</v>
      </c>
      <c r="W61" s="8">
        <f>SUM(C61:V61)</f>
        <v>78</v>
      </c>
    </row>
    <row r="62" spans="2:23" x14ac:dyDescent="0.35">
      <c r="B62" s="15" t="s">
        <v>58</v>
      </c>
      <c r="C62">
        <v>4</v>
      </c>
      <c r="D62">
        <v>5</v>
      </c>
      <c r="E62">
        <v>3</v>
      </c>
      <c r="F62">
        <v>2</v>
      </c>
      <c r="G62">
        <v>2</v>
      </c>
      <c r="H62">
        <v>6</v>
      </c>
      <c r="I62">
        <v>6</v>
      </c>
      <c r="J62">
        <v>13</v>
      </c>
      <c r="K62">
        <v>4</v>
      </c>
      <c r="L62">
        <v>9</v>
      </c>
      <c r="M62">
        <v>9</v>
      </c>
      <c r="N62">
        <v>5</v>
      </c>
      <c r="O62">
        <v>7</v>
      </c>
      <c r="P62">
        <v>9</v>
      </c>
      <c r="Q62">
        <v>8</v>
      </c>
      <c r="R62">
        <v>6</v>
      </c>
      <c r="S62">
        <v>4</v>
      </c>
      <c r="T62">
        <v>3</v>
      </c>
      <c r="U62">
        <v>2</v>
      </c>
      <c r="V62">
        <v>2</v>
      </c>
      <c r="W62" s="8">
        <f>SUM(C62:V62)</f>
        <v>109</v>
      </c>
    </row>
    <row r="63" spans="2:23" x14ac:dyDescent="0.35">
      <c r="B63" s="15" t="s">
        <v>1213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1</v>
      </c>
      <c r="S63">
        <v>3</v>
      </c>
      <c r="T63">
        <v>0</v>
      </c>
      <c r="U63">
        <v>2</v>
      </c>
      <c r="V63">
        <v>3</v>
      </c>
      <c r="W63" s="8">
        <f>SUM(C63:V63)</f>
        <v>9</v>
      </c>
    </row>
    <row r="64" spans="2:23" x14ac:dyDescent="0.35">
      <c r="B64" s="15" t="s">
        <v>1284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12</v>
      </c>
      <c r="U64">
        <v>10</v>
      </c>
      <c r="V64">
        <v>11</v>
      </c>
      <c r="W64" s="8">
        <f>SUM(C64:V64)</f>
        <v>33</v>
      </c>
    </row>
    <row r="65" spans="2:23" x14ac:dyDescent="0.35">
      <c r="B65" s="15" t="s">
        <v>59</v>
      </c>
      <c r="C65">
        <v>10</v>
      </c>
      <c r="D65">
        <v>21</v>
      </c>
      <c r="E65">
        <v>14</v>
      </c>
      <c r="F65">
        <v>13</v>
      </c>
      <c r="G65">
        <v>11</v>
      </c>
      <c r="H65">
        <v>20</v>
      </c>
      <c r="I65">
        <v>19</v>
      </c>
      <c r="J65">
        <v>4</v>
      </c>
      <c r="K65">
        <v>13</v>
      </c>
      <c r="L65">
        <v>9</v>
      </c>
      <c r="M65">
        <v>8</v>
      </c>
      <c r="N65">
        <v>10</v>
      </c>
      <c r="O65">
        <v>2</v>
      </c>
      <c r="P65">
        <v>1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 s="8">
        <f>SUM(C65:V65)</f>
        <v>155</v>
      </c>
    </row>
    <row r="66" spans="2:23" x14ac:dyDescent="0.35">
      <c r="B66" s="15" t="s">
        <v>967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1</v>
      </c>
      <c r="O66">
        <v>4</v>
      </c>
      <c r="P66">
        <v>7</v>
      </c>
      <c r="Q66">
        <v>6</v>
      </c>
      <c r="R66">
        <v>5</v>
      </c>
      <c r="S66">
        <v>3</v>
      </c>
      <c r="T66">
        <v>5</v>
      </c>
      <c r="U66">
        <v>3</v>
      </c>
      <c r="V66">
        <v>2</v>
      </c>
      <c r="W66" s="8">
        <f>SUM(C66:V66)</f>
        <v>36</v>
      </c>
    </row>
    <row r="67" spans="2:23" x14ac:dyDescent="0.35">
      <c r="B67" s="15" t="s">
        <v>185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10</v>
      </c>
      <c r="O67">
        <v>13</v>
      </c>
      <c r="P67">
        <v>9</v>
      </c>
      <c r="Q67">
        <v>10</v>
      </c>
      <c r="R67">
        <v>17</v>
      </c>
      <c r="S67">
        <v>5</v>
      </c>
      <c r="T67">
        <v>10</v>
      </c>
      <c r="U67">
        <v>10</v>
      </c>
      <c r="V67">
        <v>9</v>
      </c>
      <c r="W67" s="8">
        <f>SUM(C67:V67)</f>
        <v>93</v>
      </c>
    </row>
    <row r="68" spans="2:23" x14ac:dyDescent="0.35">
      <c r="B68" s="15" t="s">
        <v>60</v>
      </c>
      <c r="C68">
        <v>4</v>
      </c>
      <c r="D68">
        <v>2</v>
      </c>
      <c r="E68">
        <v>0</v>
      </c>
      <c r="F68">
        <v>4</v>
      </c>
      <c r="G68">
        <v>1</v>
      </c>
      <c r="H68">
        <v>4</v>
      </c>
      <c r="I68">
        <v>1</v>
      </c>
      <c r="J68">
        <v>2</v>
      </c>
      <c r="K68">
        <v>7</v>
      </c>
      <c r="L68">
        <v>4</v>
      </c>
      <c r="M68">
        <v>2</v>
      </c>
      <c r="N68">
        <v>3</v>
      </c>
      <c r="O68">
        <v>3</v>
      </c>
      <c r="P68">
        <v>3</v>
      </c>
      <c r="Q68">
        <v>3</v>
      </c>
      <c r="R68">
        <v>0</v>
      </c>
      <c r="S68">
        <v>6</v>
      </c>
      <c r="T68">
        <v>2</v>
      </c>
      <c r="U68">
        <v>0</v>
      </c>
      <c r="V68">
        <v>3</v>
      </c>
      <c r="W68" s="8">
        <f>SUM(C68:V68)</f>
        <v>54</v>
      </c>
    </row>
    <row r="69" spans="2:23" x14ac:dyDescent="0.35">
      <c r="B69" s="15" t="s">
        <v>61</v>
      </c>
      <c r="C69">
        <v>5</v>
      </c>
      <c r="D69">
        <v>1</v>
      </c>
      <c r="E69">
        <v>2</v>
      </c>
      <c r="F69">
        <v>3</v>
      </c>
      <c r="G69">
        <v>5</v>
      </c>
      <c r="H69">
        <v>2</v>
      </c>
      <c r="I69">
        <v>3</v>
      </c>
      <c r="J69">
        <v>2</v>
      </c>
      <c r="K69">
        <v>4</v>
      </c>
      <c r="L69">
        <v>5</v>
      </c>
      <c r="M69">
        <v>1</v>
      </c>
      <c r="N69">
        <v>3</v>
      </c>
      <c r="O69">
        <v>2</v>
      </c>
      <c r="P69">
        <v>0</v>
      </c>
      <c r="Q69">
        <v>1</v>
      </c>
      <c r="R69">
        <v>0</v>
      </c>
      <c r="S69">
        <v>2</v>
      </c>
      <c r="T69">
        <v>3</v>
      </c>
      <c r="U69">
        <v>1</v>
      </c>
      <c r="V69">
        <v>1</v>
      </c>
      <c r="W69" s="8">
        <f>SUM(C69:V69)</f>
        <v>46</v>
      </c>
    </row>
    <row r="70" spans="2:23" x14ac:dyDescent="0.35">
      <c r="B70" s="15" t="s">
        <v>62</v>
      </c>
      <c r="C70">
        <v>1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 s="8">
        <f>SUM(C70:V70)</f>
        <v>1</v>
      </c>
    </row>
    <row r="71" spans="2:23" x14ac:dyDescent="0.35">
      <c r="B71" s="15" t="s">
        <v>1173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1</v>
      </c>
      <c r="R71">
        <v>7</v>
      </c>
      <c r="S71">
        <v>3</v>
      </c>
      <c r="T71">
        <v>11</v>
      </c>
      <c r="U71">
        <v>10</v>
      </c>
      <c r="V71">
        <v>7</v>
      </c>
      <c r="W71" s="8">
        <f>SUM(C71:V71)</f>
        <v>39</v>
      </c>
    </row>
    <row r="72" spans="2:23" x14ac:dyDescent="0.35">
      <c r="B72" s="15" t="s">
        <v>63</v>
      </c>
      <c r="C72">
        <v>52</v>
      </c>
      <c r="D72">
        <v>51</v>
      </c>
      <c r="E72">
        <v>61</v>
      </c>
      <c r="F72">
        <v>59</v>
      </c>
      <c r="G72">
        <v>59</v>
      </c>
      <c r="H72">
        <v>73</v>
      </c>
      <c r="I72">
        <v>80</v>
      </c>
      <c r="J72">
        <v>83</v>
      </c>
      <c r="K72">
        <v>85</v>
      </c>
      <c r="L72">
        <v>73</v>
      </c>
      <c r="M72">
        <v>77</v>
      </c>
      <c r="N72">
        <v>83</v>
      </c>
      <c r="O72">
        <v>84</v>
      </c>
      <c r="P72">
        <v>76</v>
      </c>
      <c r="Q72">
        <v>67</v>
      </c>
      <c r="R72">
        <v>96</v>
      </c>
      <c r="S72">
        <v>91</v>
      </c>
      <c r="T72">
        <v>65</v>
      </c>
      <c r="U72">
        <v>58</v>
      </c>
      <c r="V72">
        <v>51</v>
      </c>
      <c r="W72" s="8">
        <f>SUM(C72:V72)</f>
        <v>1424</v>
      </c>
    </row>
    <row r="73" spans="2:23" x14ac:dyDescent="0.35">
      <c r="B73" s="15" t="s">
        <v>186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10</v>
      </c>
      <c r="O73">
        <v>25</v>
      </c>
      <c r="P73">
        <v>21</v>
      </c>
      <c r="Q73">
        <v>17</v>
      </c>
      <c r="R73">
        <v>25</v>
      </c>
      <c r="S73">
        <v>26</v>
      </c>
      <c r="T73">
        <v>14</v>
      </c>
      <c r="U73">
        <v>10</v>
      </c>
      <c r="V73">
        <v>9</v>
      </c>
      <c r="W73" s="8">
        <f>SUM(C73:V73)</f>
        <v>157</v>
      </c>
    </row>
    <row r="74" spans="2:23" x14ac:dyDescent="0.35">
      <c r="B74" s="15" t="s">
        <v>64</v>
      </c>
      <c r="C74">
        <v>11</v>
      </c>
      <c r="D74">
        <v>8</v>
      </c>
      <c r="E74">
        <v>15</v>
      </c>
      <c r="F74">
        <v>13</v>
      </c>
      <c r="G74">
        <v>14</v>
      </c>
      <c r="H74">
        <v>17</v>
      </c>
      <c r="I74">
        <v>12</v>
      </c>
      <c r="J74">
        <v>12</v>
      </c>
      <c r="K74">
        <v>16</v>
      </c>
      <c r="L74">
        <v>2</v>
      </c>
      <c r="M74">
        <v>6</v>
      </c>
      <c r="N74">
        <v>4</v>
      </c>
      <c r="O74">
        <v>6</v>
      </c>
      <c r="P74">
        <v>2</v>
      </c>
      <c r="Q74">
        <v>5</v>
      </c>
      <c r="R74">
        <v>2</v>
      </c>
      <c r="S74">
        <v>6</v>
      </c>
      <c r="T74">
        <v>4</v>
      </c>
      <c r="U74">
        <v>6</v>
      </c>
      <c r="V74">
        <v>5</v>
      </c>
      <c r="W74" s="8">
        <f>SUM(C74:V74)</f>
        <v>166</v>
      </c>
    </row>
    <row r="75" spans="2:23" x14ac:dyDescent="0.35">
      <c r="B75" s="15" t="s">
        <v>65</v>
      </c>
      <c r="C75">
        <v>3</v>
      </c>
      <c r="D75">
        <v>3</v>
      </c>
      <c r="E75">
        <v>1</v>
      </c>
      <c r="F75">
        <v>3</v>
      </c>
      <c r="G75">
        <v>4</v>
      </c>
      <c r="H75">
        <v>1</v>
      </c>
      <c r="I75">
        <v>0</v>
      </c>
      <c r="J75">
        <v>1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 s="8">
        <f>SUM(C75:V75)</f>
        <v>16</v>
      </c>
    </row>
    <row r="76" spans="2:23" x14ac:dyDescent="0.35">
      <c r="B76" s="15" t="s">
        <v>66</v>
      </c>
      <c r="C76">
        <v>13</v>
      </c>
      <c r="D76">
        <v>14</v>
      </c>
      <c r="E76">
        <v>9</v>
      </c>
      <c r="F76">
        <v>10</v>
      </c>
      <c r="G76">
        <v>10</v>
      </c>
      <c r="H76">
        <v>4</v>
      </c>
      <c r="I76">
        <v>5</v>
      </c>
      <c r="J76">
        <v>11</v>
      </c>
      <c r="K76">
        <v>7</v>
      </c>
      <c r="L76">
        <v>7</v>
      </c>
      <c r="M76">
        <v>6</v>
      </c>
      <c r="N76">
        <v>10</v>
      </c>
      <c r="O76">
        <v>2</v>
      </c>
      <c r="P76">
        <v>4</v>
      </c>
      <c r="Q76">
        <v>8</v>
      </c>
      <c r="R76">
        <v>5</v>
      </c>
      <c r="S76">
        <v>4</v>
      </c>
      <c r="T76">
        <v>4</v>
      </c>
      <c r="U76">
        <v>0</v>
      </c>
      <c r="V76">
        <v>1</v>
      </c>
      <c r="W76" s="8">
        <f>SUM(C76:V76)</f>
        <v>134</v>
      </c>
    </row>
    <row r="77" spans="2:23" x14ac:dyDescent="0.35">
      <c r="B77" s="15" t="s">
        <v>67</v>
      </c>
      <c r="C77">
        <v>0</v>
      </c>
      <c r="D77">
        <v>0</v>
      </c>
      <c r="E77">
        <v>1</v>
      </c>
      <c r="F77">
        <v>1</v>
      </c>
      <c r="G77">
        <v>1</v>
      </c>
      <c r="H77">
        <v>1</v>
      </c>
      <c r="I77">
        <v>0</v>
      </c>
      <c r="J77">
        <v>0</v>
      </c>
      <c r="K77">
        <v>0</v>
      </c>
      <c r="L77">
        <v>0</v>
      </c>
      <c r="M77">
        <v>1</v>
      </c>
      <c r="N77">
        <v>0</v>
      </c>
      <c r="O77">
        <v>2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 s="8">
        <f>SUM(C77:V77)</f>
        <v>7</v>
      </c>
    </row>
    <row r="78" spans="2:23" x14ac:dyDescent="0.35">
      <c r="B78" s="15" t="s">
        <v>68</v>
      </c>
      <c r="C78">
        <v>5</v>
      </c>
      <c r="D78">
        <v>5</v>
      </c>
      <c r="E78">
        <v>7</v>
      </c>
      <c r="F78">
        <v>8</v>
      </c>
      <c r="G78">
        <v>12</v>
      </c>
      <c r="H78">
        <v>11</v>
      </c>
      <c r="I78">
        <v>4</v>
      </c>
      <c r="J78">
        <v>6</v>
      </c>
      <c r="K78">
        <v>12</v>
      </c>
      <c r="L78">
        <v>11</v>
      </c>
      <c r="M78">
        <v>8</v>
      </c>
      <c r="N78">
        <v>5</v>
      </c>
      <c r="O78">
        <v>4</v>
      </c>
      <c r="P78">
        <v>10</v>
      </c>
      <c r="Q78">
        <v>7</v>
      </c>
      <c r="R78">
        <v>8</v>
      </c>
      <c r="S78">
        <v>8</v>
      </c>
      <c r="T78">
        <v>18</v>
      </c>
      <c r="U78">
        <v>9</v>
      </c>
      <c r="V78">
        <v>19</v>
      </c>
      <c r="W78" s="8">
        <f>SUM(C78:V78)</f>
        <v>177</v>
      </c>
    </row>
    <row r="79" spans="2:23" x14ac:dyDescent="0.35">
      <c r="B79" s="15" t="s">
        <v>69</v>
      </c>
      <c r="C79">
        <v>4</v>
      </c>
      <c r="D79">
        <v>6</v>
      </c>
      <c r="E79">
        <v>4</v>
      </c>
      <c r="F79">
        <v>6</v>
      </c>
      <c r="G79">
        <v>5</v>
      </c>
      <c r="H79">
        <v>8</v>
      </c>
      <c r="I79">
        <v>10</v>
      </c>
      <c r="J79">
        <v>6</v>
      </c>
      <c r="K79">
        <v>4</v>
      </c>
      <c r="L79">
        <v>6</v>
      </c>
      <c r="M79">
        <v>7</v>
      </c>
      <c r="N79">
        <v>7</v>
      </c>
      <c r="O79">
        <v>5</v>
      </c>
      <c r="P79">
        <v>6</v>
      </c>
      <c r="Q79">
        <v>10</v>
      </c>
      <c r="R79">
        <v>5</v>
      </c>
      <c r="S79">
        <v>4</v>
      </c>
      <c r="T79">
        <v>1</v>
      </c>
      <c r="U79">
        <v>10</v>
      </c>
      <c r="V79">
        <v>4</v>
      </c>
      <c r="W79" s="8">
        <f>SUM(C79:V79)</f>
        <v>118</v>
      </c>
    </row>
    <row r="80" spans="2:23" x14ac:dyDescent="0.35">
      <c r="B80" s="15" t="s">
        <v>70</v>
      </c>
      <c r="C80">
        <v>12</v>
      </c>
      <c r="D80">
        <v>7</v>
      </c>
      <c r="E80">
        <v>8</v>
      </c>
      <c r="F80">
        <v>8</v>
      </c>
      <c r="G80">
        <v>18</v>
      </c>
      <c r="H80">
        <v>12</v>
      </c>
      <c r="I80">
        <v>7</v>
      </c>
      <c r="J80">
        <v>12</v>
      </c>
      <c r="K80">
        <v>10</v>
      </c>
      <c r="L80">
        <v>9</v>
      </c>
      <c r="M80">
        <v>10</v>
      </c>
      <c r="N80">
        <v>10</v>
      </c>
      <c r="O80">
        <v>9</v>
      </c>
      <c r="P80">
        <v>11</v>
      </c>
      <c r="Q80">
        <v>8</v>
      </c>
      <c r="R80">
        <v>13</v>
      </c>
      <c r="S80">
        <v>11</v>
      </c>
      <c r="T80">
        <v>5</v>
      </c>
      <c r="U80">
        <v>4</v>
      </c>
      <c r="V80">
        <v>14</v>
      </c>
      <c r="W80" s="8">
        <f>SUM(C80:V80)</f>
        <v>198</v>
      </c>
    </row>
    <row r="81" spans="2:23" x14ac:dyDescent="0.35">
      <c r="B81" s="15" t="s">
        <v>71</v>
      </c>
      <c r="C81">
        <v>43</v>
      </c>
      <c r="D81">
        <v>40</v>
      </c>
      <c r="E81">
        <v>44</v>
      </c>
      <c r="F81">
        <v>38</v>
      </c>
      <c r="G81">
        <v>48</v>
      </c>
      <c r="H81">
        <v>36</v>
      </c>
      <c r="I81">
        <v>49</v>
      </c>
      <c r="J81">
        <v>45</v>
      </c>
      <c r="K81">
        <v>51</v>
      </c>
      <c r="L81">
        <v>39</v>
      </c>
      <c r="M81">
        <v>37</v>
      </c>
      <c r="N81">
        <v>39</v>
      </c>
      <c r="O81">
        <v>37</v>
      </c>
      <c r="P81">
        <v>34</v>
      </c>
      <c r="Q81">
        <v>40</v>
      </c>
      <c r="R81">
        <v>31</v>
      </c>
      <c r="S81">
        <v>37</v>
      </c>
      <c r="T81">
        <v>38</v>
      </c>
      <c r="U81">
        <v>35</v>
      </c>
      <c r="V81">
        <v>30</v>
      </c>
      <c r="W81" s="8">
        <f>SUM(C81:V81)</f>
        <v>791</v>
      </c>
    </row>
    <row r="82" spans="2:23" x14ac:dyDescent="0.35">
      <c r="B82" s="15" t="s">
        <v>72</v>
      </c>
      <c r="C82">
        <v>0</v>
      </c>
      <c r="D82">
        <v>2</v>
      </c>
      <c r="E82">
        <v>2</v>
      </c>
      <c r="F82">
        <v>13</v>
      </c>
      <c r="G82">
        <v>25</v>
      </c>
      <c r="H82">
        <v>16</v>
      </c>
      <c r="I82">
        <v>14</v>
      </c>
      <c r="J82">
        <v>14</v>
      </c>
      <c r="K82">
        <v>12</v>
      </c>
      <c r="L82">
        <v>7</v>
      </c>
      <c r="M82">
        <v>10</v>
      </c>
      <c r="N82">
        <v>3</v>
      </c>
      <c r="O82">
        <v>7</v>
      </c>
      <c r="P82">
        <v>6</v>
      </c>
      <c r="Q82">
        <v>5</v>
      </c>
      <c r="R82">
        <v>4</v>
      </c>
      <c r="S82">
        <v>6</v>
      </c>
      <c r="T82">
        <v>3</v>
      </c>
      <c r="U82">
        <v>2</v>
      </c>
      <c r="V82">
        <v>6</v>
      </c>
      <c r="W82" s="8">
        <f>SUM(C82:V82)</f>
        <v>157</v>
      </c>
    </row>
    <row r="83" spans="2:23" x14ac:dyDescent="0.35">
      <c r="B83" s="15" t="s">
        <v>73</v>
      </c>
      <c r="C83">
        <v>1</v>
      </c>
      <c r="D83">
        <v>0</v>
      </c>
      <c r="E83">
        <v>0</v>
      </c>
      <c r="F83">
        <v>0</v>
      </c>
      <c r="G83">
        <v>0</v>
      </c>
      <c r="H83">
        <v>1</v>
      </c>
      <c r="I83">
        <v>0</v>
      </c>
      <c r="J83">
        <v>2</v>
      </c>
      <c r="K83">
        <v>1</v>
      </c>
      <c r="L83">
        <v>0</v>
      </c>
      <c r="M83">
        <v>2</v>
      </c>
      <c r="N83">
        <v>2</v>
      </c>
      <c r="O83">
        <v>1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 s="8">
        <f>SUM(C83:V83)</f>
        <v>10</v>
      </c>
    </row>
    <row r="84" spans="2:23" x14ac:dyDescent="0.35">
      <c r="B84" s="15" t="s">
        <v>1214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3</v>
      </c>
      <c r="S84">
        <v>2</v>
      </c>
      <c r="T84">
        <v>0</v>
      </c>
      <c r="U84">
        <v>1</v>
      </c>
      <c r="V84">
        <v>1</v>
      </c>
      <c r="W84" s="8">
        <f>SUM(C84:V84)</f>
        <v>7</v>
      </c>
    </row>
    <row r="85" spans="2:23" x14ac:dyDescent="0.35">
      <c r="B85" s="15" t="s">
        <v>1215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2</v>
      </c>
      <c r="S85">
        <v>2</v>
      </c>
      <c r="T85">
        <v>4</v>
      </c>
      <c r="U85">
        <v>2</v>
      </c>
      <c r="V85">
        <v>1</v>
      </c>
      <c r="W85" s="8">
        <f>SUM(C85:V85)</f>
        <v>11</v>
      </c>
    </row>
    <row r="86" spans="2:23" x14ac:dyDescent="0.35">
      <c r="B86" s="15" t="s">
        <v>74</v>
      </c>
      <c r="C86">
        <v>7</v>
      </c>
      <c r="D86">
        <v>14</v>
      </c>
      <c r="E86">
        <v>2</v>
      </c>
      <c r="F86">
        <v>8</v>
      </c>
      <c r="G86">
        <v>13</v>
      </c>
      <c r="H86">
        <v>11</v>
      </c>
      <c r="I86">
        <v>5</v>
      </c>
      <c r="J86">
        <v>3</v>
      </c>
      <c r="K86">
        <v>6</v>
      </c>
      <c r="L86">
        <v>6</v>
      </c>
      <c r="M86">
        <v>9</v>
      </c>
      <c r="N86">
        <v>7</v>
      </c>
      <c r="O86">
        <v>6</v>
      </c>
      <c r="P86">
        <v>5</v>
      </c>
      <c r="Q86">
        <v>2</v>
      </c>
      <c r="R86">
        <v>4</v>
      </c>
      <c r="S86">
        <v>4</v>
      </c>
      <c r="T86">
        <v>5</v>
      </c>
      <c r="U86">
        <v>3</v>
      </c>
      <c r="V86">
        <v>9</v>
      </c>
      <c r="W86" s="8">
        <f>SUM(C86:V86)</f>
        <v>129</v>
      </c>
    </row>
    <row r="87" spans="2:23" x14ac:dyDescent="0.35">
      <c r="B87" s="15" t="s">
        <v>75</v>
      </c>
      <c r="C87">
        <v>25</v>
      </c>
      <c r="D87">
        <v>17</v>
      </c>
      <c r="E87">
        <v>22</v>
      </c>
      <c r="F87">
        <v>15</v>
      </c>
      <c r="G87">
        <v>16</v>
      </c>
      <c r="H87">
        <v>20</v>
      </c>
      <c r="I87">
        <v>17</v>
      </c>
      <c r="J87">
        <v>16</v>
      </c>
      <c r="K87">
        <v>19</v>
      </c>
      <c r="L87">
        <v>29</v>
      </c>
      <c r="M87">
        <v>23</v>
      </c>
      <c r="N87">
        <v>21</v>
      </c>
      <c r="O87">
        <v>19</v>
      </c>
      <c r="P87">
        <v>13</v>
      </c>
      <c r="Q87">
        <v>23</v>
      </c>
      <c r="R87">
        <v>18</v>
      </c>
      <c r="S87">
        <v>14</v>
      </c>
      <c r="T87">
        <v>17</v>
      </c>
      <c r="U87">
        <v>17</v>
      </c>
      <c r="V87">
        <v>7</v>
      </c>
      <c r="W87" s="8">
        <f>SUM(C87:V87)</f>
        <v>368</v>
      </c>
    </row>
    <row r="88" spans="2:23" x14ac:dyDescent="0.35">
      <c r="B88" s="15" t="s">
        <v>76</v>
      </c>
      <c r="C88">
        <v>7</v>
      </c>
      <c r="D88">
        <v>7</v>
      </c>
      <c r="E88">
        <v>14</v>
      </c>
      <c r="F88">
        <v>7</v>
      </c>
      <c r="G88">
        <v>15</v>
      </c>
      <c r="H88">
        <v>16</v>
      </c>
      <c r="I88">
        <v>7</v>
      </c>
      <c r="J88">
        <v>7</v>
      </c>
      <c r="K88">
        <v>4</v>
      </c>
      <c r="L88">
        <v>9</v>
      </c>
      <c r="M88">
        <v>5</v>
      </c>
      <c r="N88">
        <v>6</v>
      </c>
      <c r="O88">
        <v>5</v>
      </c>
      <c r="P88">
        <v>5</v>
      </c>
      <c r="Q88">
        <v>1</v>
      </c>
      <c r="R88">
        <v>1</v>
      </c>
      <c r="S88">
        <v>1</v>
      </c>
      <c r="T88">
        <v>0</v>
      </c>
      <c r="U88">
        <v>1</v>
      </c>
      <c r="V88">
        <v>0</v>
      </c>
      <c r="W88" s="8">
        <f>SUM(C88:V88)</f>
        <v>118</v>
      </c>
    </row>
    <row r="89" spans="2:23" x14ac:dyDescent="0.35">
      <c r="B89" s="15" t="s">
        <v>1175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  <c r="S89">
        <v>1</v>
      </c>
      <c r="T89">
        <v>0</v>
      </c>
      <c r="U89">
        <v>0</v>
      </c>
      <c r="V89">
        <v>0</v>
      </c>
      <c r="W89" s="8">
        <f>SUM(C89:V89)</f>
        <v>2</v>
      </c>
    </row>
    <row r="90" spans="2:23" x14ac:dyDescent="0.35">
      <c r="B90" s="15" t="s">
        <v>1316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1</v>
      </c>
      <c r="V90">
        <v>1</v>
      </c>
      <c r="W90" s="8">
        <f>SUM(C90:V90)</f>
        <v>2</v>
      </c>
    </row>
    <row r="91" spans="2:23" x14ac:dyDescent="0.35">
      <c r="B91" s="15" t="s">
        <v>77</v>
      </c>
      <c r="C91">
        <v>5</v>
      </c>
      <c r="D91">
        <v>6</v>
      </c>
      <c r="E91">
        <v>6</v>
      </c>
      <c r="F91">
        <v>10</v>
      </c>
      <c r="G91">
        <v>15</v>
      </c>
      <c r="H91">
        <v>9</v>
      </c>
      <c r="I91">
        <v>10</v>
      </c>
      <c r="J91">
        <v>8</v>
      </c>
      <c r="K91">
        <v>14</v>
      </c>
      <c r="L91">
        <v>8</v>
      </c>
      <c r="M91">
        <v>10</v>
      </c>
      <c r="N91">
        <v>8</v>
      </c>
      <c r="O91">
        <v>9</v>
      </c>
      <c r="P91">
        <v>6</v>
      </c>
      <c r="Q91">
        <v>7</v>
      </c>
      <c r="R91">
        <v>8</v>
      </c>
      <c r="S91">
        <v>5</v>
      </c>
      <c r="T91">
        <v>3</v>
      </c>
      <c r="U91">
        <v>3</v>
      </c>
      <c r="V91">
        <v>5</v>
      </c>
      <c r="W91" s="8">
        <f>SUM(C91:V91)</f>
        <v>155</v>
      </c>
    </row>
    <row r="92" spans="2:23" x14ac:dyDescent="0.35">
      <c r="B92" s="15" t="s">
        <v>78</v>
      </c>
      <c r="C92">
        <v>5</v>
      </c>
      <c r="D92">
        <v>2</v>
      </c>
      <c r="E92">
        <v>3</v>
      </c>
      <c r="F92">
        <v>7</v>
      </c>
      <c r="G92">
        <v>4</v>
      </c>
      <c r="H92">
        <v>7</v>
      </c>
      <c r="I92">
        <v>4</v>
      </c>
      <c r="J92">
        <v>3</v>
      </c>
      <c r="K92">
        <v>6</v>
      </c>
      <c r="L92">
        <v>8</v>
      </c>
      <c r="M92">
        <v>3</v>
      </c>
      <c r="N92">
        <v>6</v>
      </c>
      <c r="O92">
        <v>5</v>
      </c>
      <c r="P92">
        <v>3</v>
      </c>
      <c r="Q92">
        <v>6</v>
      </c>
      <c r="R92">
        <v>0</v>
      </c>
      <c r="S92">
        <v>3</v>
      </c>
      <c r="T92">
        <v>2</v>
      </c>
      <c r="U92">
        <v>0</v>
      </c>
      <c r="V92">
        <v>1</v>
      </c>
      <c r="W92" s="8">
        <f>SUM(C92:V92)</f>
        <v>78</v>
      </c>
    </row>
    <row r="93" spans="2:23" x14ac:dyDescent="0.35">
      <c r="B93" s="15" t="s">
        <v>1252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2</v>
      </c>
      <c r="T93">
        <v>2</v>
      </c>
      <c r="U93">
        <v>3</v>
      </c>
      <c r="V93">
        <v>4</v>
      </c>
      <c r="W93" s="8">
        <f>SUM(C93:V93)</f>
        <v>11</v>
      </c>
    </row>
    <row r="94" spans="2:23" x14ac:dyDescent="0.35">
      <c r="B94" s="15" t="s">
        <v>1216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</v>
      </c>
      <c r="S94">
        <v>0</v>
      </c>
      <c r="T94">
        <v>0</v>
      </c>
      <c r="U94">
        <v>0</v>
      </c>
      <c r="V94">
        <v>0</v>
      </c>
      <c r="W94" s="8">
        <f>SUM(C94:V94)</f>
        <v>1</v>
      </c>
    </row>
    <row r="95" spans="2:23" x14ac:dyDescent="0.35">
      <c r="B95" s="15" t="s">
        <v>79</v>
      </c>
      <c r="C95">
        <v>3</v>
      </c>
      <c r="D95">
        <v>6</v>
      </c>
      <c r="E95">
        <v>5</v>
      </c>
      <c r="F95">
        <v>4</v>
      </c>
      <c r="G95">
        <v>10</v>
      </c>
      <c r="H95">
        <v>13</v>
      </c>
      <c r="I95">
        <v>5</v>
      </c>
      <c r="J95">
        <v>6</v>
      </c>
      <c r="K95">
        <v>8</v>
      </c>
      <c r="L95">
        <v>7</v>
      </c>
      <c r="M95">
        <v>4</v>
      </c>
      <c r="N95">
        <v>5</v>
      </c>
      <c r="O95">
        <v>9</v>
      </c>
      <c r="P95">
        <v>11</v>
      </c>
      <c r="Q95">
        <v>4</v>
      </c>
      <c r="R95">
        <v>4</v>
      </c>
      <c r="S95">
        <v>7</v>
      </c>
      <c r="T95">
        <v>4</v>
      </c>
      <c r="U95">
        <v>1</v>
      </c>
      <c r="V95">
        <v>5</v>
      </c>
      <c r="W95" s="8">
        <f>SUM(C95:V95)</f>
        <v>121</v>
      </c>
    </row>
    <row r="96" spans="2:23" x14ac:dyDescent="0.35">
      <c r="B96" s="15" t="s">
        <v>80</v>
      </c>
      <c r="C96">
        <v>3</v>
      </c>
      <c r="D96">
        <v>2</v>
      </c>
      <c r="E96">
        <v>3</v>
      </c>
      <c r="F96">
        <v>0</v>
      </c>
      <c r="G96">
        <v>3</v>
      </c>
      <c r="H96">
        <v>0</v>
      </c>
      <c r="I96">
        <v>0</v>
      </c>
      <c r="J96">
        <v>0</v>
      </c>
      <c r="K96">
        <v>0</v>
      </c>
      <c r="L96">
        <v>5</v>
      </c>
      <c r="M96">
        <v>4</v>
      </c>
      <c r="N96">
        <v>0</v>
      </c>
      <c r="O96">
        <v>2</v>
      </c>
      <c r="P96">
        <v>1</v>
      </c>
      <c r="Q96">
        <v>2</v>
      </c>
      <c r="R96">
        <v>1</v>
      </c>
      <c r="S96">
        <v>1</v>
      </c>
      <c r="T96">
        <v>0</v>
      </c>
      <c r="U96">
        <v>1</v>
      </c>
      <c r="V96">
        <v>0</v>
      </c>
      <c r="W96" s="8">
        <f>SUM(C96:V96)</f>
        <v>28</v>
      </c>
    </row>
    <row r="97" spans="1:23" x14ac:dyDescent="0.35">
      <c r="B97" s="15" t="s">
        <v>81</v>
      </c>
      <c r="C97">
        <v>4</v>
      </c>
      <c r="D97">
        <v>4</v>
      </c>
      <c r="E97">
        <v>4</v>
      </c>
      <c r="F97">
        <v>4</v>
      </c>
      <c r="G97">
        <v>6</v>
      </c>
      <c r="H97">
        <v>4</v>
      </c>
      <c r="I97">
        <v>6</v>
      </c>
      <c r="J97">
        <v>4</v>
      </c>
      <c r="K97">
        <v>6</v>
      </c>
      <c r="L97">
        <v>1</v>
      </c>
      <c r="M97">
        <v>7</v>
      </c>
      <c r="N97">
        <v>3</v>
      </c>
      <c r="O97">
        <v>4</v>
      </c>
      <c r="P97">
        <v>3</v>
      </c>
      <c r="Q97">
        <v>1</v>
      </c>
      <c r="R97">
        <v>4</v>
      </c>
      <c r="S97">
        <v>3</v>
      </c>
      <c r="T97">
        <v>3</v>
      </c>
      <c r="U97">
        <v>0</v>
      </c>
      <c r="V97">
        <v>0</v>
      </c>
      <c r="W97" s="8">
        <f>SUM(C97:V97)</f>
        <v>71</v>
      </c>
    </row>
    <row r="98" spans="1:23" x14ac:dyDescent="0.35">
      <c r="B98" s="15" t="s">
        <v>82</v>
      </c>
      <c r="C98">
        <v>0</v>
      </c>
      <c r="D98">
        <v>0</v>
      </c>
      <c r="E98">
        <v>1</v>
      </c>
      <c r="F98">
        <v>1</v>
      </c>
      <c r="G98">
        <v>2</v>
      </c>
      <c r="H98">
        <v>1</v>
      </c>
      <c r="I98">
        <v>3</v>
      </c>
      <c r="J98">
        <v>3</v>
      </c>
      <c r="K98">
        <v>4</v>
      </c>
      <c r="L98">
        <v>1</v>
      </c>
      <c r="M98">
        <v>1</v>
      </c>
      <c r="N98">
        <v>0</v>
      </c>
      <c r="O98">
        <v>1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 s="8">
        <f>SUM(C98:V98)</f>
        <v>18</v>
      </c>
    </row>
    <row r="99" spans="1:23" x14ac:dyDescent="0.35">
      <c r="B99" s="15" t="s">
        <v>1174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1</v>
      </c>
      <c r="R99">
        <v>0</v>
      </c>
      <c r="S99">
        <v>3</v>
      </c>
      <c r="T99">
        <v>0</v>
      </c>
      <c r="U99">
        <v>0</v>
      </c>
      <c r="V99">
        <v>0</v>
      </c>
      <c r="W99" s="8">
        <f>SUM(C99:V99)</f>
        <v>4</v>
      </c>
    </row>
    <row r="100" spans="1:23" x14ac:dyDescent="0.35">
      <c r="B100" s="15" t="s">
        <v>83</v>
      </c>
      <c r="C100">
        <v>9</v>
      </c>
      <c r="D100">
        <v>8</v>
      </c>
      <c r="E100">
        <v>1</v>
      </c>
      <c r="F100">
        <v>1</v>
      </c>
      <c r="G100">
        <v>1</v>
      </c>
      <c r="H100">
        <v>1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 s="8">
        <f>SUM(C100:V100)</f>
        <v>21</v>
      </c>
    </row>
    <row r="101" spans="1:23" x14ac:dyDescent="0.35">
      <c r="B101" s="15" t="s">
        <v>84</v>
      </c>
      <c r="C101" s="28">
        <v>10</v>
      </c>
      <c r="D101" s="28">
        <v>13</v>
      </c>
      <c r="E101" s="28">
        <v>13</v>
      </c>
      <c r="F101" s="28">
        <v>9</v>
      </c>
      <c r="G101" s="28">
        <v>10</v>
      </c>
      <c r="H101" s="28">
        <v>7</v>
      </c>
      <c r="I101" s="28">
        <v>7</v>
      </c>
      <c r="J101" s="28">
        <v>13</v>
      </c>
      <c r="K101" s="28">
        <v>7</v>
      </c>
      <c r="L101" s="28">
        <v>7</v>
      </c>
      <c r="M101" s="28">
        <v>7</v>
      </c>
      <c r="N101" s="28">
        <v>4</v>
      </c>
      <c r="O101" s="28">
        <v>0</v>
      </c>
      <c r="P101" s="28">
        <v>0</v>
      </c>
      <c r="Q101" s="28">
        <v>0</v>
      </c>
      <c r="R101" s="34">
        <v>0</v>
      </c>
      <c r="S101" s="34">
        <v>0</v>
      </c>
      <c r="T101" s="34">
        <v>0</v>
      </c>
      <c r="U101" s="34">
        <v>0</v>
      </c>
      <c r="V101" s="34">
        <v>0</v>
      </c>
      <c r="W101" s="8">
        <f>SUM(C101:V101)</f>
        <v>107</v>
      </c>
    </row>
    <row r="102" spans="1:23" x14ac:dyDescent="0.35">
      <c r="B102" s="31" t="s">
        <v>85</v>
      </c>
      <c r="C102" s="32">
        <v>661</v>
      </c>
      <c r="D102" s="32">
        <v>617</v>
      </c>
      <c r="E102" s="32">
        <v>625</v>
      </c>
      <c r="F102" s="32">
        <v>645</v>
      </c>
      <c r="G102" s="32">
        <v>770</v>
      </c>
      <c r="H102" s="32">
        <v>710</v>
      </c>
      <c r="I102" s="32">
        <v>676</v>
      </c>
      <c r="J102" s="32">
        <v>697</v>
      </c>
      <c r="K102" s="32">
        <v>827</v>
      </c>
      <c r="L102" s="32">
        <v>711</v>
      </c>
      <c r="M102" s="32">
        <v>649</v>
      </c>
      <c r="N102" s="32">
        <f t="shared" ref="N102:S102" si="0">SUM(N6:N101)</f>
        <v>680</v>
      </c>
      <c r="O102" s="32">
        <f t="shared" si="0"/>
        <v>699</v>
      </c>
      <c r="P102" s="32">
        <f t="shared" si="0"/>
        <v>675</v>
      </c>
      <c r="Q102" s="32">
        <f t="shared" si="0"/>
        <v>697</v>
      </c>
      <c r="R102" s="32">
        <f t="shared" si="0"/>
        <v>649</v>
      </c>
      <c r="S102" s="32">
        <f t="shared" si="0"/>
        <v>668</v>
      </c>
      <c r="T102" s="32">
        <v>628</v>
      </c>
      <c r="U102" s="32">
        <v>552</v>
      </c>
      <c r="V102" s="32">
        <v>619</v>
      </c>
      <c r="W102" s="32">
        <f t="shared" ref="W102" si="1">SUM(C102:P102)</f>
        <v>9642</v>
      </c>
    </row>
    <row r="104" spans="1:23" ht="15" x14ac:dyDescent="0.25">
      <c r="A104" t="s">
        <v>86</v>
      </c>
    </row>
    <row r="105" spans="1:23" ht="15" x14ac:dyDescent="0.25">
      <c r="A105" t="s">
        <v>87</v>
      </c>
    </row>
    <row r="106" spans="1:23" ht="15" x14ac:dyDescent="0.25">
      <c r="A106" t="s">
        <v>88</v>
      </c>
    </row>
    <row r="107" spans="1:23" ht="15" x14ac:dyDescent="0.25">
      <c r="A107"/>
    </row>
    <row r="108" spans="1:23" ht="15" x14ac:dyDescent="0.25">
      <c r="A108"/>
    </row>
    <row r="109" spans="1:23" ht="15" x14ac:dyDescent="0.25">
      <c r="A109"/>
    </row>
    <row r="110" spans="1:23" ht="15" x14ac:dyDescent="0.25">
      <c r="A110"/>
    </row>
  </sheetData>
  <autoFilter ref="A5:K102" xr:uid="{00000000-0009-0000-0000-000000000000}"/>
  <pageMargins left="0.7" right="0.7" top="0.75" bottom="0.75" header="0.3" footer="0.3"/>
  <pageSetup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000-000000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'Major Summary'!C6:U6</xm:f>
              <xm:sqref>A6</xm:sqref>
            </x14:sparkline>
            <x14:sparkline>
              <xm:f>'Major Summary'!C7:U7</xm:f>
              <xm:sqref>A7</xm:sqref>
            </x14:sparkline>
            <x14:sparkline>
              <xm:f>'Major Summary'!C8:U8</xm:f>
              <xm:sqref>A8</xm:sqref>
            </x14:sparkline>
            <x14:sparkline>
              <xm:f>'Major Summary'!C9:U9</xm:f>
              <xm:sqref>A9</xm:sqref>
            </x14:sparkline>
            <x14:sparkline>
              <xm:f>'Major Summary'!C10:U10</xm:f>
              <xm:sqref>A10</xm:sqref>
            </x14:sparkline>
            <x14:sparkline>
              <xm:f>'Major Summary'!C11:U11</xm:f>
              <xm:sqref>A11</xm:sqref>
            </x14:sparkline>
            <x14:sparkline>
              <xm:f>'Major Summary'!C12:U12</xm:f>
              <xm:sqref>A12</xm:sqref>
            </x14:sparkline>
            <x14:sparkline>
              <xm:f>'Major Summary'!C13:U13</xm:f>
              <xm:sqref>A13</xm:sqref>
            </x14:sparkline>
            <x14:sparkline>
              <xm:f>'Major Summary'!C14:U14</xm:f>
              <xm:sqref>A14</xm:sqref>
            </x14:sparkline>
            <x14:sparkline>
              <xm:f>'Major Summary'!C15:U15</xm:f>
              <xm:sqref>A15</xm:sqref>
            </x14:sparkline>
            <x14:sparkline>
              <xm:f>'Major Summary'!C16:U16</xm:f>
              <xm:sqref>A16</xm:sqref>
            </x14:sparkline>
            <x14:sparkline>
              <xm:f>'Major Summary'!C17:U17</xm:f>
              <xm:sqref>A17</xm:sqref>
            </x14:sparkline>
            <x14:sparkline>
              <xm:f>'Major Summary'!C18:U18</xm:f>
              <xm:sqref>A18</xm:sqref>
            </x14:sparkline>
            <x14:sparkline>
              <xm:f>'Major Summary'!C19:U19</xm:f>
              <xm:sqref>A19</xm:sqref>
            </x14:sparkline>
            <x14:sparkline>
              <xm:f>'Major Summary'!C20:U20</xm:f>
              <xm:sqref>A20</xm:sqref>
            </x14:sparkline>
            <x14:sparkline>
              <xm:f>'Major Summary'!C21:U21</xm:f>
              <xm:sqref>A21</xm:sqref>
            </x14:sparkline>
            <x14:sparkline>
              <xm:f>'Major Summary'!C22:U22</xm:f>
              <xm:sqref>A22</xm:sqref>
            </x14:sparkline>
            <x14:sparkline>
              <xm:f>'Major Summary'!C23:U23</xm:f>
              <xm:sqref>A23</xm:sqref>
            </x14:sparkline>
            <x14:sparkline>
              <xm:f>'Major Summary'!C24:U24</xm:f>
              <xm:sqref>A24</xm:sqref>
            </x14:sparkline>
            <x14:sparkline>
              <xm:f>'Major Summary'!C25:U25</xm:f>
              <xm:sqref>A25</xm:sqref>
            </x14:sparkline>
            <x14:sparkline>
              <xm:f>'Major Summary'!C26:U26</xm:f>
              <xm:sqref>A26</xm:sqref>
            </x14:sparkline>
            <x14:sparkline>
              <xm:f>'Major Summary'!C27:U27</xm:f>
              <xm:sqref>A27</xm:sqref>
            </x14:sparkline>
            <x14:sparkline>
              <xm:f>'Major Summary'!C28:U28</xm:f>
              <xm:sqref>A28</xm:sqref>
            </x14:sparkline>
            <x14:sparkline>
              <xm:f>'Major Summary'!C29:U29</xm:f>
              <xm:sqref>A29</xm:sqref>
            </x14:sparkline>
            <x14:sparkline>
              <xm:f>'Major Summary'!C30:U30</xm:f>
              <xm:sqref>A30</xm:sqref>
            </x14:sparkline>
            <x14:sparkline>
              <xm:f>'Major Summary'!C31:U31</xm:f>
              <xm:sqref>A31</xm:sqref>
            </x14:sparkline>
            <x14:sparkline>
              <xm:f>'Major Summary'!C32:U32</xm:f>
              <xm:sqref>A32</xm:sqref>
            </x14:sparkline>
            <x14:sparkline>
              <xm:f>'Major Summary'!C33:U33</xm:f>
              <xm:sqref>A33</xm:sqref>
            </x14:sparkline>
            <x14:sparkline>
              <xm:f>'Major Summary'!C34:U34</xm:f>
              <xm:sqref>A34</xm:sqref>
            </x14:sparkline>
            <x14:sparkline>
              <xm:f>'Major Summary'!C35:U35</xm:f>
              <xm:sqref>A35</xm:sqref>
            </x14:sparkline>
            <x14:sparkline>
              <xm:f>'Major Summary'!C36:U36</xm:f>
              <xm:sqref>A36</xm:sqref>
            </x14:sparkline>
            <x14:sparkline>
              <xm:f>'Major Summary'!C37:U37</xm:f>
              <xm:sqref>A37</xm:sqref>
            </x14:sparkline>
            <x14:sparkline>
              <xm:f>'Major Summary'!C38:U38</xm:f>
              <xm:sqref>A38</xm:sqref>
            </x14:sparkline>
            <x14:sparkline>
              <xm:f>'Major Summary'!C39:U39</xm:f>
              <xm:sqref>A39</xm:sqref>
            </x14:sparkline>
            <x14:sparkline>
              <xm:f>'Major Summary'!C40:U40</xm:f>
              <xm:sqref>A40</xm:sqref>
            </x14:sparkline>
            <x14:sparkline>
              <xm:f>'Major Summary'!C41:U41</xm:f>
              <xm:sqref>A41</xm:sqref>
            </x14:sparkline>
            <x14:sparkline>
              <xm:f>'Major Summary'!C42:U42</xm:f>
              <xm:sqref>A42</xm:sqref>
            </x14:sparkline>
            <x14:sparkline>
              <xm:f>'Major Summary'!C43:U43</xm:f>
              <xm:sqref>A43</xm:sqref>
            </x14:sparkline>
            <x14:sparkline>
              <xm:f>'Major Summary'!C44:U44</xm:f>
              <xm:sqref>A44</xm:sqref>
            </x14:sparkline>
            <x14:sparkline>
              <xm:f>'Major Summary'!C45:U45</xm:f>
              <xm:sqref>A45</xm:sqref>
            </x14:sparkline>
            <x14:sparkline>
              <xm:f>'Major Summary'!C46:U46</xm:f>
              <xm:sqref>A46</xm:sqref>
            </x14:sparkline>
            <x14:sparkline>
              <xm:f>'Major Summary'!C47:U47</xm:f>
              <xm:sqref>A47</xm:sqref>
            </x14:sparkline>
            <x14:sparkline>
              <xm:f>'Major Summary'!C48:U48</xm:f>
              <xm:sqref>A48</xm:sqref>
            </x14:sparkline>
            <x14:sparkline>
              <xm:f>'Major Summary'!C49:U49</xm:f>
              <xm:sqref>A49</xm:sqref>
            </x14:sparkline>
            <x14:sparkline>
              <xm:f>'Major Summary'!C50:U50</xm:f>
              <xm:sqref>A50</xm:sqref>
            </x14:sparkline>
            <x14:sparkline>
              <xm:f>'Major Summary'!C51:U51</xm:f>
              <xm:sqref>A51</xm:sqref>
            </x14:sparkline>
            <x14:sparkline>
              <xm:f>'Major Summary'!C52:U52</xm:f>
              <xm:sqref>A52</xm:sqref>
            </x14:sparkline>
            <x14:sparkline>
              <xm:f>'Major Summary'!C53:U53</xm:f>
              <xm:sqref>A53</xm:sqref>
            </x14:sparkline>
            <x14:sparkline>
              <xm:f>'Major Summary'!C54:U54</xm:f>
              <xm:sqref>A54</xm:sqref>
            </x14:sparkline>
            <x14:sparkline>
              <xm:f>'Major Summary'!C55:U55</xm:f>
              <xm:sqref>A55</xm:sqref>
            </x14:sparkline>
            <x14:sparkline>
              <xm:f>'Major Summary'!C56:U56</xm:f>
              <xm:sqref>A56</xm:sqref>
            </x14:sparkline>
            <x14:sparkline>
              <xm:f>'Major Summary'!C57:U57</xm:f>
              <xm:sqref>A57</xm:sqref>
            </x14:sparkline>
            <x14:sparkline>
              <xm:f>'Major Summary'!C58:U58</xm:f>
              <xm:sqref>A58</xm:sqref>
            </x14:sparkline>
            <x14:sparkline>
              <xm:f>'Major Summary'!C59:U59</xm:f>
              <xm:sqref>A59</xm:sqref>
            </x14:sparkline>
            <x14:sparkline>
              <xm:f>'Major Summary'!C60:U60</xm:f>
              <xm:sqref>A60</xm:sqref>
            </x14:sparkline>
            <x14:sparkline>
              <xm:f>'Major Summary'!C61:U61</xm:f>
              <xm:sqref>A61</xm:sqref>
            </x14:sparkline>
            <x14:sparkline>
              <xm:f>'Major Summary'!C62:U62</xm:f>
              <xm:sqref>A62</xm:sqref>
            </x14:sparkline>
            <x14:sparkline>
              <xm:f>'Major Summary'!C63:U63</xm:f>
              <xm:sqref>A63</xm:sqref>
            </x14:sparkline>
            <x14:sparkline>
              <xm:f>'Major Summary'!C64:U64</xm:f>
              <xm:sqref>A64</xm:sqref>
            </x14:sparkline>
            <x14:sparkline>
              <xm:f>'Major Summary'!C65:U65</xm:f>
              <xm:sqref>A65</xm:sqref>
            </x14:sparkline>
            <x14:sparkline>
              <xm:f>'Major Summary'!C66:U66</xm:f>
              <xm:sqref>A66</xm:sqref>
            </x14:sparkline>
            <x14:sparkline>
              <xm:f>'Major Summary'!C67:U67</xm:f>
              <xm:sqref>A67</xm:sqref>
            </x14:sparkline>
            <x14:sparkline>
              <xm:f>'Major Summary'!C68:U68</xm:f>
              <xm:sqref>A68</xm:sqref>
            </x14:sparkline>
            <x14:sparkline>
              <xm:f>'Major Summary'!C69:U69</xm:f>
              <xm:sqref>A69</xm:sqref>
            </x14:sparkline>
            <x14:sparkline>
              <xm:f>'Major Summary'!C70:U70</xm:f>
              <xm:sqref>A70</xm:sqref>
            </x14:sparkline>
            <x14:sparkline>
              <xm:f>'Major Summary'!C71:U71</xm:f>
              <xm:sqref>A71</xm:sqref>
            </x14:sparkline>
            <x14:sparkline>
              <xm:f>'Major Summary'!C72:U72</xm:f>
              <xm:sqref>A72</xm:sqref>
            </x14:sparkline>
            <x14:sparkline>
              <xm:f>'Major Summary'!C73:U73</xm:f>
              <xm:sqref>A73</xm:sqref>
            </x14:sparkline>
            <x14:sparkline>
              <xm:f>'Major Summary'!C74:U74</xm:f>
              <xm:sqref>A74</xm:sqref>
            </x14:sparkline>
            <x14:sparkline>
              <xm:f>'Major Summary'!C75:U75</xm:f>
              <xm:sqref>A75</xm:sqref>
            </x14:sparkline>
            <x14:sparkline>
              <xm:f>'Major Summary'!C76:U76</xm:f>
              <xm:sqref>A76</xm:sqref>
            </x14:sparkline>
            <x14:sparkline>
              <xm:f>'Major Summary'!C77:U77</xm:f>
              <xm:sqref>A77</xm:sqref>
            </x14:sparkline>
            <x14:sparkline>
              <xm:f>'Major Summary'!C78:U78</xm:f>
              <xm:sqref>A78</xm:sqref>
            </x14:sparkline>
            <x14:sparkline>
              <xm:f>'Major Summary'!C79:U79</xm:f>
              <xm:sqref>A79</xm:sqref>
            </x14:sparkline>
            <x14:sparkline>
              <xm:f>'Major Summary'!C80:U80</xm:f>
              <xm:sqref>A80</xm:sqref>
            </x14:sparkline>
            <x14:sparkline>
              <xm:f>'Major Summary'!C81:U81</xm:f>
              <xm:sqref>A81</xm:sqref>
            </x14:sparkline>
            <x14:sparkline>
              <xm:f>'Major Summary'!C82:U82</xm:f>
              <xm:sqref>A82</xm:sqref>
            </x14:sparkline>
            <x14:sparkline>
              <xm:f>'Major Summary'!C83:U83</xm:f>
              <xm:sqref>A83</xm:sqref>
            </x14:sparkline>
            <x14:sparkline>
              <xm:f>'Major Summary'!C84:U84</xm:f>
              <xm:sqref>A84</xm:sqref>
            </x14:sparkline>
            <x14:sparkline>
              <xm:f>'Major Summary'!C85:U85</xm:f>
              <xm:sqref>A85</xm:sqref>
            </x14:sparkline>
            <x14:sparkline>
              <xm:f>'Major Summary'!C86:U86</xm:f>
              <xm:sqref>A86</xm:sqref>
            </x14:sparkline>
            <x14:sparkline>
              <xm:f>'Major Summary'!C87:U87</xm:f>
              <xm:sqref>A87</xm:sqref>
            </x14:sparkline>
            <x14:sparkline>
              <xm:f>'Major Summary'!C88:U88</xm:f>
              <xm:sqref>A88</xm:sqref>
            </x14:sparkline>
            <x14:sparkline>
              <xm:f>'Major Summary'!C89:U89</xm:f>
              <xm:sqref>A89</xm:sqref>
            </x14:sparkline>
            <x14:sparkline>
              <xm:f>'Major Summary'!C90:U90</xm:f>
              <xm:sqref>A90</xm:sqref>
            </x14:sparkline>
            <x14:sparkline>
              <xm:f>'Major Summary'!C91:U91</xm:f>
              <xm:sqref>A91</xm:sqref>
            </x14:sparkline>
            <x14:sparkline>
              <xm:f>'Major Summary'!C92:U92</xm:f>
              <xm:sqref>A92</xm:sqref>
            </x14:sparkline>
            <x14:sparkline>
              <xm:f>'Major Summary'!C93:U93</xm:f>
              <xm:sqref>A93</xm:sqref>
            </x14:sparkline>
            <x14:sparkline>
              <xm:f>'Major Summary'!C94:U94</xm:f>
              <xm:sqref>A94</xm:sqref>
            </x14:sparkline>
            <x14:sparkline>
              <xm:f>'Major Summary'!C95:U95</xm:f>
              <xm:sqref>A95</xm:sqref>
            </x14:sparkline>
            <x14:sparkline>
              <xm:f>'Major Summary'!C96:U96</xm:f>
              <xm:sqref>A96</xm:sqref>
            </x14:sparkline>
            <x14:sparkline>
              <xm:f>'Major Summary'!C97:U97</xm:f>
              <xm:sqref>A97</xm:sqref>
            </x14:sparkline>
            <x14:sparkline>
              <xm:f>'Major Summary'!C98:U98</xm:f>
              <xm:sqref>A98</xm:sqref>
            </x14:sparkline>
            <x14:sparkline>
              <xm:f>'Major Summary'!C99:U99</xm:f>
              <xm:sqref>A99</xm:sqref>
            </x14:sparkline>
            <x14:sparkline>
              <xm:f>'Major Summary'!C100:U100</xm:f>
              <xm:sqref>A100</xm:sqref>
            </x14:sparkline>
            <x14:sparkline>
              <xm:f>'Major Summary'!C101:U101</xm:f>
              <xm:sqref>A101</xm:sqref>
            </x14:sparkline>
            <x14:sparkline>
              <xm:f>'Major Summary'!C102:U102</xm:f>
              <xm:sqref>A102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W85"/>
  <sheetViews>
    <sheetView zoomScale="80" zoomScaleNormal="80" workbookViewId="0">
      <selection activeCell="B5" sqref="B5"/>
    </sheetView>
  </sheetViews>
  <sheetFormatPr defaultRowHeight="21" outlineLevelRow="1" x14ac:dyDescent="0.35"/>
  <cols>
    <col min="1" max="1" width="11.7109375" style="7" customWidth="1"/>
    <col min="2" max="2" width="30.28515625" customWidth="1"/>
    <col min="11" max="22" width="9.140625" customWidth="1"/>
    <col min="23" max="23" width="12.5703125" bestFit="1" customWidth="1"/>
  </cols>
  <sheetData>
    <row r="1" spans="1:23" x14ac:dyDescent="0.35">
      <c r="A1" s="1" t="s">
        <v>89</v>
      </c>
    </row>
    <row r="2" spans="1:23" ht="15" x14ac:dyDescent="0.25">
      <c r="A2" s="2" t="s">
        <v>1348</v>
      </c>
    </row>
    <row r="3" spans="1:23" ht="15" x14ac:dyDescent="0.25">
      <c r="A3" s="2" t="s">
        <v>1</v>
      </c>
    </row>
    <row r="4" spans="1:23" s="4" customFormat="1" hidden="1" outlineLevel="1" x14ac:dyDescent="0.35">
      <c r="A4" s="3"/>
      <c r="C4" s="5">
        <v>2</v>
      </c>
      <c r="D4" s="5">
        <v>3</v>
      </c>
      <c r="E4" s="5">
        <v>4</v>
      </c>
      <c r="F4" s="5">
        <v>5</v>
      </c>
      <c r="G4" s="5">
        <v>6</v>
      </c>
      <c r="H4" s="5">
        <v>7</v>
      </c>
      <c r="I4" s="5">
        <v>8</v>
      </c>
      <c r="J4" s="5">
        <v>9</v>
      </c>
      <c r="K4" s="9">
        <v>5</v>
      </c>
      <c r="L4" s="9">
        <v>6</v>
      </c>
      <c r="M4" s="9">
        <v>7</v>
      </c>
      <c r="N4" s="9"/>
      <c r="O4" s="9"/>
      <c r="P4" s="9"/>
      <c r="Q4" s="9"/>
      <c r="R4" s="9"/>
      <c r="S4" s="9"/>
      <c r="T4" s="9"/>
      <c r="U4" s="9"/>
      <c r="V4" s="9"/>
    </row>
    <row r="5" spans="1:23" collapsed="1" x14ac:dyDescent="0.35">
      <c r="A5" s="18"/>
      <c r="B5" s="35" t="s">
        <v>1254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958</v>
      </c>
      <c r="O5" s="14" t="s">
        <v>1104</v>
      </c>
      <c r="P5" s="14" t="s">
        <v>1140</v>
      </c>
      <c r="Q5" s="14" t="s">
        <v>1171</v>
      </c>
      <c r="R5" s="14" t="s">
        <v>1211</v>
      </c>
      <c r="S5" s="14" t="s">
        <v>1250</v>
      </c>
      <c r="T5" s="14" t="s">
        <v>1282</v>
      </c>
      <c r="U5" s="14" t="s">
        <v>1314</v>
      </c>
      <c r="V5" s="14" t="s">
        <v>1347</v>
      </c>
      <c r="W5" s="14" t="s">
        <v>1349</v>
      </c>
    </row>
    <row r="6" spans="1:23" x14ac:dyDescent="0.35">
      <c r="B6" s="15" t="s">
        <v>18</v>
      </c>
      <c r="C6">
        <v>7</v>
      </c>
      <c r="D6">
        <v>6</v>
      </c>
      <c r="E6">
        <v>9</v>
      </c>
      <c r="F6">
        <v>15</v>
      </c>
      <c r="G6">
        <v>7</v>
      </c>
      <c r="H6">
        <v>5</v>
      </c>
      <c r="I6">
        <v>10</v>
      </c>
      <c r="J6">
        <v>6</v>
      </c>
      <c r="K6" s="10">
        <v>2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8">
        <f>SUM(C6:V6)</f>
        <v>67</v>
      </c>
    </row>
    <row r="7" spans="1:23" x14ac:dyDescent="0.35">
      <c r="B7" s="15" t="s">
        <v>90</v>
      </c>
      <c r="C7">
        <v>5</v>
      </c>
      <c r="D7">
        <v>8</v>
      </c>
      <c r="E7">
        <v>7</v>
      </c>
      <c r="F7">
        <v>6</v>
      </c>
      <c r="G7">
        <v>9</v>
      </c>
      <c r="H7">
        <v>5</v>
      </c>
      <c r="I7">
        <v>6</v>
      </c>
      <c r="J7">
        <v>6</v>
      </c>
      <c r="K7" s="10">
        <v>3</v>
      </c>
      <c r="L7" s="10">
        <v>6</v>
      </c>
      <c r="M7" s="10">
        <v>4</v>
      </c>
      <c r="N7" s="10">
        <v>3</v>
      </c>
      <c r="O7" s="10">
        <v>4</v>
      </c>
      <c r="P7" s="10">
        <v>3</v>
      </c>
      <c r="Q7" s="10">
        <v>2</v>
      </c>
      <c r="R7" s="10">
        <v>2</v>
      </c>
      <c r="S7" s="10">
        <v>2</v>
      </c>
      <c r="T7" s="10">
        <v>3</v>
      </c>
      <c r="U7" s="10">
        <v>0</v>
      </c>
      <c r="V7" s="10">
        <v>0</v>
      </c>
      <c r="W7" s="8">
        <f t="shared" ref="W7:W76" si="0">SUM(C7:V7)</f>
        <v>84</v>
      </c>
    </row>
    <row r="8" spans="1:23" x14ac:dyDescent="0.35">
      <c r="B8" s="16" t="s">
        <v>91</v>
      </c>
      <c r="C8">
        <v>0</v>
      </c>
      <c r="D8">
        <v>0</v>
      </c>
      <c r="E8">
        <v>1</v>
      </c>
      <c r="F8">
        <v>0</v>
      </c>
      <c r="G8">
        <v>0</v>
      </c>
      <c r="H8">
        <v>0</v>
      </c>
      <c r="I8">
        <v>2</v>
      </c>
      <c r="J8">
        <v>0</v>
      </c>
      <c r="K8" s="10">
        <v>0</v>
      </c>
      <c r="L8" s="10">
        <v>0</v>
      </c>
      <c r="M8" s="10">
        <v>0</v>
      </c>
      <c r="N8" s="10">
        <v>0</v>
      </c>
      <c r="O8" s="10">
        <v>1</v>
      </c>
      <c r="P8" s="10">
        <v>1</v>
      </c>
      <c r="Q8" s="10">
        <v>2</v>
      </c>
      <c r="R8" s="10">
        <v>1</v>
      </c>
      <c r="S8" s="10">
        <v>1</v>
      </c>
      <c r="T8" s="10">
        <v>0</v>
      </c>
      <c r="U8" s="10">
        <v>0</v>
      </c>
      <c r="V8" s="10">
        <v>0</v>
      </c>
      <c r="W8" s="8">
        <f t="shared" si="0"/>
        <v>9</v>
      </c>
    </row>
    <row r="9" spans="1:23" x14ac:dyDescent="0.35">
      <c r="B9" s="15" t="s">
        <v>92</v>
      </c>
      <c r="C9">
        <v>9</v>
      </c>
      <c r="D9">
        <v>5</v>
      </c>
      <c r="E9">
        <v>2</v>
      </c>
      <c r="F9">
        <v>6</v>
      </c>
      <c r="G9">
        <v>2</v>
      </c>
      <c r="H9">
        <v>3</v>
      </c>
      <c r="I9">
        <v>3</v>
      </c>
      <c r="J9">
        <v>4</v>
      </c>
      <c r="K9" s="10">
        <v>3</v>
      </c>
      <c r="L9" s="10">
        <v>8</v>
      </c>
      <c r="M9" s="10">
        <v>7</v>
      </c>
      <c r="N9" s="10">
        <v>4</v>
      </c>
      <c r="O9" s="10">
        <v>5</v>
      </c>
      <c r="P9" s="10">
        <v>1</v>
      </c>
      <c r="Q9" s="10">
        <v>2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8">
        <f t="shared" si="0"/>
        <v>64</v>
      </c>
    </row>
    <row r="10" spans="1:23" x14ac:dyDescent="0.35">
      <c r="B10" s="15" t="s">
        <v>22</v>
      </c>
      <c r="C10">
        <v>17</v>
      </c>
      <c r="D10">
        <v>14</v>
      </c>
      <c r="E10">
        <v>14</v>
      </c>
      <c r="F10">
        <v>15</v>
      </c>
      <c r="G10">
        <v>14</v>
      </c>
      <c r="H10">
        <v>20</v>
      </c>
      <c r="I10">
        <v>17</v>
      </c>
      <c r="J10">
        <v>14</v>
      </c>
      <c r="K10" s="10">
        <v>11</v>
      </c>
      <c r="L10" s="10">
        <v>9</v>
      </c>
      <c r="M10" s="10">
        <v>11</v>
      </c>
      <c r="N10" s="10">
        <v>11</v>
      </c>
      <c r="O10" s="10">
        <v>6</v>
      </c>
      <c r="P10" s="10">
        <v>11</v>
      </c>
      <c r="Q10" s="10">
        <v>6</v>
      </c>
      <c r="R10" s="10">
        <v>6</v>
      </c>
      <c r="S10" s="10">
        <v>5</v>
      </c>
      <c r="T10" s="10">
        <v>4</v>
      </c>
      <c r="U10" s="10">
        <v>9</v>
      </c>
      <c r="V10" s="10">
        <v>15</v>
      </c>
      <c r="W10" s="8">
        <f t="shared" si="0"/>
        <v>229</v>
      </c>
    </row>
    <row r="11" spans="1:23" x14ac:dyDescent="0.35">
      <c r="B11" s="15" t="s">
        <v>93</v>
      </c>
      <c r="C11">
        <v>10</v>
      </c>
      <c r="D11">
        <v>5</v>
      </c>
      <c r="E11">
        <v>6</v>
      </c>
      <c r="F11">
        <v>5</v>
      </c>
      <c r="G11">
        <v>6</v>
      </c>
      <c r="H11">
        <v>4</v>
      </c>
      <c r="I11">
        <v>3</v>
      </c>
      <c r="J11">
        <v>3</v>
      </c>
      <c r="K11" s="10">
        <v>7</v>
      </c>
      <c r="L11" s="10">
        <v>0</v>
      </c>
      <c r="M11" s="10">
        <v>0</v>
      </c>
      <c r="N11" s="10">
        <v>3</v>
      </c>
      <c r="O11" s="10">
        <v>0</v>
      </c>
      <c r="P11" s="10">
        <v>1</v>
      </c>
      <c r="Q11" s="10">
        <v>5</v>
      </c>
      <c r="R11" s="10">
        <v>2</v>
      </c>
      <c r="S11" s="10">
        <v>2</v>
      </c>
      <c r="T11" s="10">
        <v>0</v>
      </c>
      <c r="U11" s="10">
        <v>0</v>
      </c>
      <c r="V11" s="10">
        <v>0</v>
      </c>
      <c r="W11" s="8">
        <f t="shared" si="0"/>
        <v>62</v>
      </c>
    </row>
    <row r="12" spans="1:23" x14ac:dyDescent="0.35">
      <c r="B12" s="15" t="s">
        <v>94</v>
      </c>
      <c r="C12">
        <v>4</v>
      </c>
      <c r="D12">
        <v>1</v>
      </c>
      <c r="E12">
        <v>1</v>
      </c>
      <c r="F12">
        <v>4</v>
      </c>
      <c r="G12">
        <v>3</v>
      </c>
      <c r="H12">
        <v>2</v>
      </c>
      <c r="I12">
        <v>1</v>
      </c>
      <c r="J12">
        <v>3</v>
      </c>
      <c r="K12" s="10">
        <v>2</v>
      </c>
      <c r="L12" s="10">
        <v>1</v>
      </c>
      <c r="M12" s="10">
        <v>0</v>
      </c>
      <c r="N12" s="10">
        <v>1</v>
      </c>
      <c r="O12" s="10">
        <v>0</v>
      </c>
      <c r="P12" s="10">
        <v>1</v>
      </c>
      <c r="Q12" s="10">
        <v>1</v>
      </c>
      <c r="R12" s="10">
        <v>1</v>
      </c>
      <c r="S12" s="10">
        <v>1</v>
      </c>
      <c r="T12" s="10">
        <v>0</v>
      </c>
      <c r="U12" s="10">
        <v>0</v>
      </c>
      <c r="V12" s="10">
        <v>0</v>
      </c>
      <c r="W12" s="8">
        <f t="shared" si="0"/>
        <v>27</v>
      </c>
    </row>
    <row r="13" spans="1:23" x14ac:dyDescent="0.35">
      <c r="B13" s="15" t="s">
        <v>95</v>
      </c>
      <c r="C13">
        <v>10</v>
      </c>
      <c r="D13">
        <v>9</v>
      </c>
      <c r="E13">
        <v>15</v>
      </c>
      <c r="F13">
        <v>6</v>
      </c>
      <c r="G13">
        <v>5</v>
      </c>
      <c r="H13">
        <v>22</v>
      </c>
      <c r="I13">
        <v>6</v>
      </c>
      <c r="J13">
        <v>36</v>
      </c>
      <c r="K13" s="10">
        <v>28</v>
      </c>
      <c r="L13" s="10">
        <v>12</v>
      </c>
      <c r="M13" s="10">
        <v>13</v>
      </c>
      <c r="N13" s="10">
        <v>13</v>
      </c>
      <c r="O13" s="10">
        <v>23</v>
      </c>
      <c r="P13" s="10">
        <v>12</v>
      </c>
      <c r="Q13" s="10">
        <v>13</v>
      </c>
      <c r="R13" s="10">
        <v>11</v>
      </c>
      <c r="S13" s="10">
        <v>16</v>
      </c>
      <c r="T13" s="10">
        <v>14</v>
      </c>
      <c r="U13" s="10">
        <v>41</v>
      </c>
      <c r="V13" s="10">
        <v>35</v>
      </c>
      <c r="W13" s="8">
        <f t="shared" si="0"/>
        <v>340</v>
      </c>
    </row>
    <row r="14" spans="1:23" x14ac:dyDescent="0.35">
      <c r="B14" s="15" t="s">
        <v>27</v>
      </c>
      <c r="C14">
        <v>10</v>
      </c>
      <c r="D14">
        <v>11</v>
      </c>
      <c r="E14">
        <v>7</v>
      </c>
      <c r="F14">
        <v>6</v>
      </c>
      <c r="G14">
        <v>12</v>
      </c>
      <c r="H14">
        <v>11</v>
      </c>
      <c r="I14">
        <v>12</v>
      </c>
      <c r="J14">
        <v>12</v>
      </c>
      <c r="K14" s="10">
        <v>6</v>
      </c>
      <c r="L14" s="10">
        <v>7</v>
      </c>
      <c r="M14" s="10">
        <v>14</v>
      </c>
      <c r="N14" s="10">
        <v>18</v>
      </c>
      <c r="O14" s="10">
        <v>19</v>
      </c>
      <c r="P14" s="10">
        <v>12</v>
      </c>
      <c r="Q14" s="10">
        <v>12</v>
      </c>
      <c r="R14" s="10">
        <v>12</v>
      </c>
      <c r="S14" s="10">
        <v>23</v>
      </c>
      <c r="T14" s="10">
        <v>13</v>
      </c>
      <c r="U14" s="10">
        <v>15</v>
      </c>
      <c r="V14" s="10">
        <v>17</v>
      </c>
      <c r="W14" s="8">
        <f t="shared" si="0"/>
        <v>249</v>
      </c>
    </row>
    <row r="15" spans="1:23" x14ac:dyDescent="0.35">
      <c r="B15" s="15" t="s">
        <v>96</v>
      </c>
      <c r="C15">
        <v>8</v>
      </c>
      <c r="D15">
        <v>9</v>
      </c>
      <c r="E15">
        <v>10</v>
      </c>
      <c r="F15">
        <v>10</v>
      </c>
      <c r="G15">
        <v>9</v>
      </c>
      <c r="H15">
        <v>14</v>
      </c>
      <c r="I15">
        <v>8</v>
      </c>
      <c r="J15">
        <v>14</v>
      </c>
      <c r="K15" s="10">
        <v>12</v>
      </c>
      <c r="L15" s="10">
        <v>8</v>
      </c>
      <c r="M15" s="10">
        <v>12</v>
      </c>
      <c r="N15" s="10">
        <v>12</v>
      </c>
      <c r="O15" s="10">
        <v>19</v>
      </c>
      <c r="P15" s="10">
        <v>9</v>
      </c>
      <c r="Q15" s="10">
        <v>8</v>
      </c>
      <c r="R15" s="10">
        <v>7</v>
      </c>
      <c r="S15" s="10">
        <v>12</v>
      </c>
      <c r="T15" s="10">
        <v>14</v>
      </c>
      <c r="U15" s="10">
        <v>19</v>
      </c>
      <c r="V15" s="10">
        <v>13</v>
      </c>
      <c r="W15" s="8">
        <f t="shared" si="0"/>
        <v>227</v>
      </c>
    </row>
    <row r="16" spans="1:23" x14ac:dyDescent="0.35">
      <c r="B16" s="15" t="s">
        <v>97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1</v>
      </c>
      <c r="J16">
        <v>1</v>
      </c>
      <c r="K16" s="10">
        <v>4</v>
      </c>
      <c r="L16" s="10">
        <v>0</v>
      </c>
      <c r="M16" s="10">
        <v>0</v>
      </c>
      <c r="N16" s="10">
        <v>0</v>
      </c>
      <c r="O16" s="10">
        <v>0</v>
      </c>
      <c r="P16" s="10">
        <v>1</v>
      </c>
      <c r="Q16" s="10">
        <v>0</v>
      </c>
      <c r="R16" s="10">
        <v>0</v>
      </c>
      <c r="S16" s="10">
        <v>1</v>
      </c>
      <c r="T16" s="10">
        <v>0</v>
      </c>
      <c r="U16" s="10">
        <v>1</v>
      </c>
      <c r="V16" s="10">
        <v>1</v>
      </c>
      <c r="W16" s="8">
        <f t="shared" si="0"/>
        <v>10</v>
      </c>
    </row>
    <row r="17" spans="2:23" x14ac:dyDescent="0.35">
      <c r="B17" s="15" t="s">
        <v>98</v>
      </c>
      <c r="C17">
        <v>9</v>
      </c>
      <c r="D17">
        <v>6</v>
      </c>
      <c r="E17">
        <v>7</v>
      </c>
      <c r="F17">
        <v>14</v>
      </c>
      <c r="G17">
        <v>15</v>
      </c>
      <c r="H17">
        <v>12</v>
      </c>
      <c r="I17">
        <v>5</v>
      </c>
      <c r="J17">
        <v>9</v>
      </c>
      <c r="K17" s="10">
        <v>9</v>
      </c>
      <c r="L17" s="10">
        <v>2</v>
      </c>
      <c r="M17" s="10">
        <v>1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8">
        <f t="shared" si="0"/>
        <v>89</v>
      </c>
    </row>
    <row r="18" spans="2:23" x14ac:dyDescent="0.35">
      <c r="B18" s="15" t="s">
        <v>34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 s="10">
        <v>0</v>
      </c>
      <c r="L18" s="10">
        <v>0</v>
      </c>
      <c r="M18" s="10">
        <v>0</v>
      </c>
      <c r="N18" s="10">
        <v>8</v>
      </c>
      <c r="O18" s="10">
        <v>8</v>
      </c>
      <c r="P18" s="10">
        <v>10</v>
      </c>
      <c r="Q18" s="10">
        <v>7</v>
      </c>
      <c r="R18" s="10">
        <v>6</v>
      </c>
      <c r="S18" s="10">
        <v>6</v>
      </c>
      <c r="T18" s="10">
        <v>12</v>
      </c>
      <c r="U18" s="10">
        <v>5</v>
      </c>
      <c r="V18" s="10">
        <v>7</v>
      </c>
      <c r="W18" s="8">
        <f t="shared" si="0"/>
        <v>69</v>
      </c>
    </row>
    <row r="19" spans="2:23" x14ac:dyDescent="0.35">
      <c r="B19" s="15" t="s">
        <v>35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2</v>
      </c>
      <c r="K19" s="10">
        <v>4</v>
      </c>
      <c r="L19" s="10">
        <v>3</v>
      </c>
      <c r="M19" s="10">
        <v>1</v>
      </c>
      <c r="N19" s="10">
        <v>3</v>
      </c>
      <c r="O19" s="10">
        <v>15</v>
      </c>
      <c r="P19" s="10">
        <v>1</v>
      </c>
      <c r="Q19" s="10">
        <v>12</v>
      </c>
      <c r="R19" s="10">
        <v>8</v>
      </c>
      <c r="S19" s="10">
        <v>15</v>
      </c>
      <c r="T19" s="10">
        <v>17</v>
      </c>
      <c r="U19" s="10">
        <v>10</v>
      </c>
      <c r="V19" s="10">
        <v>6</v>
      </c>
      <c r="W19" s="8">
        <f t="shared" si="0"/>
        <v>97</v>
      </c>
    </row>
    <row r="20" spans="2:23" x14ac:dyDescent="0.35">
      <c r="B20" s="15" t="s">
        <v>99</v>
      </c>
      <c r="C20">
        <v>5</v>
      </c>
      <c r="D20">
        <v>0</v>
      </c>
      <c r="E20">
        <v>1</v>
      </c>
      <c r="F20">
        <v>0</v>
      </c>
      <c r="G20">
        <v>2</v>
      </c>
      <c r="H20">
        <v>1</v>
      </c>
      <c r="I20">
        <v>0</v>
      </c>
      <c r="J20">
        <v>1</v>
      </c>
      <c r="K20" s="10">
        <v>1</v>
      </c>
      <c r="L20" s="10">
        <v>1</v>
      </c>
      <c r="M20" s="10">
        <v>1</v>
      </c>
      <c r="N20" s="10">
        <v>2</v>
      </c>
      <c r="O20" s="10">
        <v>3</v>
      </c>
      <c r="P20" s="10">
        <v>2</v>
      </c>
      <c r="Q20" s="10">
        <v>3</v>
      </c>
      <c r="R20" s="10">
        <v>4</v>
      </c>
      <c r="S20" s="10">
        <v>4</v>
      </c>
      <c r="T20" s="10">
        <v>2</v>
      </c>
      <c r="U20" s="10">
        <v>2</v>
      </c>
      <c r="V20" s="10">
        <v>4</v>
      </c>
      <c r="W20" s="8">
        <f t="shared" si="0"/>
        <v>39</v>
      </c>
    </row>
    <row r="21" spans="2:23" x14ac:dyDescent="0.35">
      <c r="B21" s="15" t="s">
        <v>100</v>
      </c>
      <c r="C21">
        <v>0</v>
      </c>
      <c r="D21">
        <v>1</v>
      </c>
      <c r="E21">
        <v>2</v>
      </c>
      <c r="F21">
        <v>3</v>
      </c>
      <c r="G21">
        <v>1</v>
      </c>
      <c r="H21">
        <v>0</v>
      </c>
      <c r="I21">
        <v>0</v>
      </c>
      <c r="J21">
        <v>4</v>
      </c>
      <c r="K21" s="10">
        <v>2</v>
      </c>
      <c r="L21" s="10">
        <v>2</v>
      </c>
      <c r="M21" s="10">
        <v>2</v>
      </c>
      <c r="N21" s="10">
        <v>0</v>
      </c>
      <c r="O21" s="10">
        <v>0</v>
      </c>
      <c r="P21" s="10">
        <v>2</v>
      </c>
      <c r="Q21" s="10">
        <v>2</v>
      </c>
      <c r="R21" s="10">
        <v>0</v>
      </c>
      <c r="S21" s="10">
        <v>5</v>
      </c>
      <c r="T21" s="10">
        <v>2</v>
      </c>
      <c r="U21" s="10">
        <v>1</v>
      </c>
      <c r="V21" s="10">
        <v>4</v>
      </c>
      <c r="W21" s="8">
        <f t="shared" si="0"/>
        <v>33</v>
      </c>
    </row>
    <row r="22" spans="2:23" x14ac:dyDescent="0.35">
      <c r="B22" s="15" t="s">
        <v>101</v>
      </c>
      <c r="C22">
        <v>3</v>
      </c>
      <c r="D22">
        <v>1</v>
      </c>
      <c r="E22">
        <v>4</v>
      </c>
      <c r="F22">
        <v>1</v>
      </c>
      <c r="G22">
        <v>2</v>
      </c>
      <c r="H22">
        <v>5</v>
      </c>
      <c r="I22">
        <v>2</v>
      </c>
      <c r="J22">
        <v>1</v>
      </c>
      <c r="K22" s="10">
        <v>0</v>
      </c>
      <c r="L22" s="10">
        <v>5</v>
      </c>
      <c r="M22" s="10">
        <v>0</v>
      </c>
      <c r="N22" s="10">
        <v>2</v>
      </c>
      <c r="O22" s="10">
        <v>0</v>
      </c>
      <c r="P22" s="10">
        <v>1</v>
      </c>
      <c r="Q22" s="10">
        <v>1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8">
        <f t="shared" si="0"/>
        <v>28</v>
      </c>
    </row>
    <row r="23" spans="2:23" x14ac:dyDescent="0.35">
      <c r="B23" s="15" t="s">
        <v>960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 s="10">
        <v>0</v>
      </c>
      <c r="L23" s="10">
        <v>0</v>
      </c>
      <c r="M23" s="10">
        <v>0</v>
      </c>
      <c r="N23" s="10">
        <v>4</v>
      </c>
      <c r="O23" s="10">
        <v>0</v>
      </c>
      <c r="P23" s="10">
        <v>3</v>
      </c>
      <c r="Q23" s="10">
        <v>2</v>
      </c>
      <c r="R23" s="10">
        <v>2</v>
      </c>
      <c r="S23" s="10">
        <v>3</v>
      </c>
      <c r="T23" s="10">
        <v>0</v>
      </c>
      <c r="U23" s="10">
        <v>0</v>
      </c>
      <c r="V23" s="10">
        <v>1</v>
      </c>
      <c r="W23" s="8">
        <f t="shared" si="0"/>
        <v>15</v>
      </c>
    </row>
    <row r="24" spans="2:23" x14ac:dyDescent="0.35">
      <c r="B24" s="15" t="s">
        <v>1217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 s="10">
        <v>3</v>
      </c>
      <c r="S24" s="10">
        <v>0</v>
      </c>
      <c r="T24" s="10">
        <v>2</v>
      </c>
      <c r="U24" s="10">
        <v>0</v>
      </c>
      <c r="V24" s="10">
        <v>0</v>
      </c>
      <c r="W24" s="8">
        <f t="shared" si="0"/>
        <v>5</v>
      </c>
    </row>
    <row r="25" spans="2:23" x14ac:dyDescent="0.35">
      <c r="B25" s="15" t="s">
        <v>38</v>
      </c>
      <c r="C25">
        <v>1</v>
      </c>
      <c r="D25">
        <v>2</v>
      </c>
      <c r="E25">
        <v>3</v>
      </c>
      <c r="F25">
        <v>2</v>
      </c>
      <c r="G25">
        <v>3</v>
      </c>
      <c r="H25">
        <v>3</v>
      </c>
      <c r="I25">
        <v>2</v>
      </c>
      <c r="J25">
        <v>5</v>
      </c>
      <c r="K25" s="10">
        <v>10</v>
      </c>
      <c r="L25" s="10">
        <v>8</v>
      </c>
      <c r="M25" s="10">
        <v>7</v>
      </c>
      <c r="N25" s="10">
        <v>5</v>
      </c>
      <c r="O25" s="10">
        <v>7</v>
      </c>
      <c r="P25" s="10">
        <v>3</v>
      </c>
      <c r="Q25" s="10">
        <v>4</v>
      </c>
      <c r="R25" s="10">
        <v>2</v>
      </c>
      <c r="S25" s="10">
        <v>1</v>
      </c>
      <c r="T25" s="10">
        <v>0</v>
      </c>
      <c r="U25" s="10">
        <v>1</v>
      </c>
      <c r="V25" s="10">
        <v>0</v>
      </c>
      <c r="W25" s="8">
        <f t="shared" si="0"/>
        <v>69</v>
      </c>
    </row>
    <row r="26" spans="2:23" x14ac:dyDescent="0.35">
      <c r="B26" s="15" t="s">
        <v>961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 s="10">
        <v>0</v>
      </c>
      <c r="L26" s="10">
        <v>0</v>
      </c>
      <c r="M26" s="10">
        <v>0</v>
      </c>
      <c r="N26" s="10">
        <v>5</v>
      </c>
      <c r="O26" s="10">
        <v>2</v>
      </c>
      <c r="P26" s="10">
        <v>1</v>
      </c>
      <c r="Q26" s="10">
        <v>3</v>
      </c>
      <c r="R26" s="10">
        <v>0</v>
      </c>
      <c r="S26" s="10">
        <v>0</v>
      </c>
      <c r="T26" s="10">
        <v>2</v>
      </c>
      <c r="U26" s="10">
        <v>0</v>
      </c>
      <c r="V26" s="10">
        <v>0</v>
      </c>
      <c r="W26" s="8">
        <f t="shared" si="0"/>
        <v>13</v>
      </c>
    </row>
    <row r="27" spans="2:23" x14ac:dyDescent="0.35">
      <c r="B27" s="15" t="s">
        <v>102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 s="10">
        <v>0</v>
      </c>
      <c r="L27" s="10">
        <v>4</v>
      </c>
      <c r="M27" s="10">
        <v>5</v>
      </c>
      <c r="N27" s="10">
        <v>1</v>
      </c>
      <c r="O27" s="10">
        <v>3</v>
      </c>
      <c r="P27" s="10">
        <v>7</v>
      </c>
      <c r="Q27" s="10">
        <v>0</v>
      </c>
      <c r="R27" s="10">
        <v>0</v>
      </c>
      <c r="S27" s="10">
        <v>1</v>
      </c>
      <c r="T27" s="10">
        <v>2</v>
      </c>
      <c r="U27" s="10">
        <v>1</v>
      </c>
      <c r="V27" s="10">
        <v>0</v>
      </c>
      <c r="W27" s="8">
        <f t="shared" si="0"/>
        <v>24</v>
      </c>
    </row>
    <row r="28" spans="2:23" x14ac:dyDescent="0.35">
      <c r="B28" s="15" t="s">
        <v>962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 s="10">
        <v>0</v>
      </c>
      <c r="L28" s="10">
        <v>0</v>
      </c>
      <c r="M28" s="10">
        <v>0</v>
      </c>
      <c r="N28" s="10">
        <v>3</v>
      </c>
      <c r="O28" s="10">
        <v>2</v>
      </c>
      <c r="P28" s="10">
        <v>1</v>
      </c>
      <c r="Q28" s="10">
        <v>0</v>
      </c>
      <c r="R28" s="10">
        <v>3</v>
      </c>
      <c r="S28" s="10">
        <v>1</v>
      </c>
      <c r="T28" s="10">
        <v>0</v>
      </c>
      <c r="U28" s="10">
        <v>0</v>
      </c>
      <c r="V28" s="10">
        <v>0</v>
      </c>
      <c r="W28" s="8">
        <f t="shared" si="0"/>
        <v>10</v>
      </c>
    </row>
    <row r="29" spans="2:23" x14ac:dyDescent="0.35">
      <c r="B29" s="15" t="s">
        <v>963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 s="10">
        <v>0</v>
      </c>
      <c r="L29" s="10">
        <v>0</v>
      </c>
      <c r="M29" s="10">
        <v>0</v>
      </c>
      <c r="N29" s="10">
        <v>1</v>
      </c>
      <c r="O29" s="10">
        <v>1</v>
      </c>
      <c r="P29" s="10">
        <v>3</v>
      </c>
      <c r="Q29" s="10">
        <v>1</v>
      </c>
      <c r="R29" s="10">
        <v>1</v>
      </c>
      <c r="S29" s="10">
        <v>0</v>
      </c>
      <c r="T29" s="10">
        <v>1</v>
      </c>
      <c r="U29" s="10">
        <v>1</v>
      </c>
      <c r="V29" s="10">
        <v>0</v>
      </c>
      <c r="W29" s="8">
        <f t="shared" si="0"/>
        <v>9</v>
      </c>
    </row>
    <row r="30" spans="2:23" x14ac:dyDescent="0.35">
      <c r="B30" s="15" t="s">
        <v>964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 s="10">
        <v>0</v>
      </c>
      <c r="L30" s="10">
        <v>0</v>
      </c>
      <c r="M30" s="10">
        <v>0</v>
      </c>
      <c r="N30" s="10">
        <v>1</v>
      </c>
      <c r="O30" s="10">
        <v>0</v>
      </c>
      <c r="P30" s="10">
        <v>1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8">
        <f t="shared" si="0"/>
        <v>2</v>
      </c>
    </row>
    <row r="31" spans="2:23" x14ac:dyDescent="0.35">
      <c r="B31" s="15" t="s">
        <v>181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1</v>
      </c>
      <c r="T31" s="10">
        <v>0</v>
      </c>
      <c r="U31" s="10">
        <v>1</v>
      </c>
      <c r="V31" s="10">
        <v>2</v>
      </c>
      <c r="W31" s="8">
        <f t="shared" si="0"/>
        <v>4</v>
      </c>
    </row>
    <row r="32" spans="2:23" x14ac:dyDescent="0.35">
      <c r="B32" s="15" t="s">
        <v>43</v>
      </c>
      <c r="C32">
        <v>4</v>
      </c>
      <c r="D32">
        <v>4</v>
      </c>
      <c r="E32">
        <v>3</v>
      </c>
      <c r="F32">
        <v>5</v>
      </c>
      <c r="G32">
        <v>8</v>
      </c>
      <c r="H32">
        <v>5</v>
      </c>
      <c r="I32">
        <v>4</v>
      </c>
      <c r="J32">
        <v>0</v>
      </c>
      <c r="K32" s="10">
        <v>9</v>
      </c>
      <c r="L32" s="10">
        <v>3</v>
      </c>
      <c r="M32" s="10">
        <v>1</v>
      </c>
      <c r="N32" s="10">
        <v>2</v>
      </c>
      <c r="O32" s="10">
        <v>1</v>
      </c>
      <c r="P32" s="10">
        <v>4</v>
      </c>
      <c r="Q32" s="10">
        <v>1</v>
      </c>
      <c r="R32" s="10">
        <v>2</v>
      </c>
      <c r="S32" s="10">
        <v>2</v>
      </c>
      <c r="T32" s="10">
        <v>3</v>
      </c>
      <c r="U32" s="10">
        <v>1</v>
      </c>
      <c r="V32" s="10">
        <v>0</v>
      </c>
      <c r="W32" s="8">
        <f t="shared" si="0"/>
        <v>62</v>
      </c>
    </row>
    <row r="33" spans="2:23" x14ac:dyDescent="0.35">
      <c r="B33" s="15" t="s">
        <v>103</v>
      </c>
      <c r="C33">
        <v>4</v>
      </c>
      <c r="D33">
        <v>6</v>
      </c>
      <c r="E33">
        <v>4</v>
      </c>
      <c r="F33">
        <v>4</v>
      </c>
      <c r="G33">
        <v>5</v>
      </c>
      <c r="H33">
        <v>1</v>
      </c>
      <c r="I33">
        <v>0</v>
      </c>
      <c r="J33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1</v>
      </c>
      <c r="T33" s="10">
        <v>0</v>
      </c>
      <c r="U33" s="10">
        <v>0</v>
      </c>
      <c r="V33" s="10">
        <v>0</v>
      </c>
      <c r="W33" s="8">
        <f t="shared" si="0"/>
        <v>25</v>
      </c>
    </row>
    <row r="34" spans="2:23" x14ac:dyDescent="0.35">
      <c r="B34" s="15" t="s">
        <v>104</v>
      </c>
      <c r="C34">
        <v>7</v>
      </c>
      <c r="D34">
        <v>9</v>
      </c>
      <c r="E34">
        <v>7</v>
      </c>
      <c r="F34">
        <v>6</v>
      </c>
      <c r="G34">
        <v>7</v>
      </c>
      <c r="H34">
        <v>7</v>
      </c>
      <c r="I34">
        <v>2</v>
      </c>
      <c r="J34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8">
        <f t="shared" si="0"/>
        <v>45</v>
      </c>
    </row>
    <row r="35" spans="2:23" x14ac:dyDescent="0.35">
      <c r="B35" s="15" t="s">
        <v>105</v>
      </c>
      <c r="C35">
        <v>1</v>
      </c>
      <c r="D35">
        <v>8</v>
      </c>
      <c r="E35">
        <v>8</v>
      </c>
      <c r="F35">
        <v>2</v>
      </c>
      <c r="G35">
        <v>2</v>
      </c>
      <c r="H35">
        <v>8</v>
      </c>
      <c r="I35">
        <v>3</v>
      </c>
      <c r="J35">
        <v>1</v>
      </c>
      <c r="K35" s="10">
        <v>6</v>
      </c>
      <c r="L35" s="10">
        <v>2</v>
      </c>
      <c r="M35" s="10">
        <v>2</v>
      </c>
      <c r="N35" s="10">
        <v>1</v>
      </c>
      <c r="O35" s="10">
        <v>2</v>
      </c>
      <c r="P35" s="10">
        <v>3</v>
      </c>
      <c r="Q35" s="10">
        <v>3</v>
      </c>
      <c r="R35" s="10">
        <v>1</v>
      </c>
      <c r="S35" s="10">
        <v>0</v>
      </c>
      <c r="T35" s="10">
        <v>0</v>
      </c>
      <c r="U35" s="10">
        <v>0</v>
      </c>
      <c r="V35" s="10">
        <v>0</v>
      </c>
      <c r="W35" s="8">
        <f t="shared" si="0"/>
        <v>53</v>
      </c>
    </row>
    <row r="36" spans="2:23" x14ac:dyDescent="0.35">
      <c r="B36" s="15" t="s">
        <v>47</v>
      </c>
      <c r="C36">
        <v>3</v>
      </c>
      <c r="D36">
        <v>3</v>
      </c>
      <c r="E36">
        <v>0</v>
      </c>
      <c r="F36">
        <v>1</v>
      </c>
      <c r="G36">
        <v>0</v>
      </c>
      <c r="H36">
        <v>2</v>
      </c>
      <c r="I36">
        <v>2</v>
      </c>
      <c r="J36">
        <v>3</v>
      </c>
      <c r="K36" s="10">
        <v>2</v>
      </c>
      <c r="L36" s="10">
        <v>3</v>
      </c>
      <c r="M36" s="10">
        <v>4</v>
      </c>
      <c r="N36" s="10">
        <v>2</v>
      </c>
      <c r="O36" s="10">
        <v>4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1</v>
      </c>
      <c r="V36" s="10">
        <v>0</v>
      </c>
      <c r="W36" s="8">
        <f t="shared" si="0"/>
        <v>30</v>
      </c>
    </row>
    <row r="37" spans="2:23" x14ac:dyDescent="0.35">
      <c r="B37" s="15" t="s">
        <v>965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 s="10">
        <v>0</v>
      </c>
      <c r="L37" s="10">
        <v>0</v>
      </c>
      <c r="M37" s="10">
        <v>0</v>
      </c>
      <c r="N37" s="10">
        <v>2</v>
      </c>
      <c r="O37" s="10">
        <v>2</v>
      </c>
      <c r="P37" s="10">
        <v>3</v>
      </c>
      <c r="Q37" s="10">
        <v>2</v>
      </c>
      <c r="R37" s="10">
        <v>0</v>
      </c>
      <c r="S37" s="10">
        <v>0</v>
      </c>
      <c r="T37" s="10">
        <v>0</v>
      </c>
      <c r="U37" s="10">
        <v>3</v>
      </c>
      <c r="V37" s="10">
        <v>2</v>
      </c>
      <c r="W37" s="8">
        <f t="shared" si="0"/>
        <v>14</v>
      </c>
    </row>
    <row r="38" spans="2:23" x14ac:dyDescent="0.35">
      <c r="B38" s="15" t="s">
        <v>106</v>
      </c>
      <c r="C38">
        <v>3</v>
      </c>
      <c r="D38">
        <v>2</v>
      </c>
      <c r="E38">
        <v>3</v>
      </c>
      <c r="F38">
        <v>4</v>
      </c>
      <c r="G38">
        <v>4</v>
      </c>
      <c r="H38">
        <v>0</v>
      </c>
      <c r="I38">
        <v>5</v>
      </c>
      <c r="J38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8">
        <f t="shared" si="0"/>
        <v>21</v>
      </c>
    </row>
    <row r="39" spans="2:23" x14ac:dyDescent="0.35">
      <c r="B39" s="15" t="s">
        <v>966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 s="10">
        <v>0</v>
      </c>
      <c r="L39" s="10">
        <v>0</v>
      </c>
      <c r="M39" s="10">
        <v>0</v>
      </c>
      <c r="N39" s="10">
        <v>7</v>
      </c>
      <c r="O39" s="10">
        <v>5</v>
      </c>
      <c r="P39" s="10">
        <v>4</v>
      </c>
      <c r="Q39" s="10">
        <v>7</v>
      </c>
      <c r="R39" s="10">
        <v>10</v>
      </c>
      <c r="S39" s="10">
        <v>7</v>
      </c>
      <c r="T39" s="10">
        <v>3</v>
      </c>
      <c r="U39" s="10">
        <v>8</v>
      </c>
      <c r="V39" s="10">
        <v>7</v>
      </c>
      <c r="W39" s="8">
        <f t="shared" si="0"/>
        <v>58</v>
      </c>
    </row>
    <row r="40" spans="2:23" x14ac:dyDescent="0.35">
      <c r="B40" s="15" t="s">
        <v>107</v>
      </c>
      <c r="C40">
        <v>5</v>
      </c>
      <c r="D40">
        <v>2</v>
      </c>
      <c r="E40">
        <v>4</v>
      </c>
      <c r="F40">
        <v>8</v>
      </c>
      <c r="G40">
        <v>5</v>
      </c>
      <c r="H40">
        <v>0</v>
      </c>
      <c r="I40">
        <v>2</v>
      </c>
      <c r="J40">
        <v>5</v>
      </c>
      <c r="K40" s="10">
        <v>3</v>
      </c>
      <c r="L40" s="10">
        <v>2</v>
      </c>
      <c r="M40" s="10">
        <v>1</v>
      </c>
      <c r="N40" s="10">
        <v>2</v>
      </c>
      <c r="O40" s="10">
        <v>2</v>
      </c>
      <c r="P40" s="10">
        <v>0</v>
      </c>
      <c r="Q40" s="10">
        <v>1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8">
        <f t="shared" si="0"/>
        <v>42</v>
      </c>
    </row>
    <row r="41" spans="2:23" x14ac:dyDescent="0.35">
      <c r="B41" s="15" t="s">
        <v>51</v>
      </c>
      <c r="C41">
        <v>11</v>
      </c>
      <c r="D41">
        <v>22</v>
      </c>
      <c r="E41">
        <v>6</v>
      </c>
      <c r="F41">
        <v>15</v>
      </c>
      <c r="G41">
        <v>17</v>
      </c>
      <c r="H41">
        <v>12</v>
      </c>
      <c r="I41">
        <v>7</v>
      </c>
      <c r="J41">
        <v>7</v>
      </c>
      <c r="K41" s="10">
        <v>4</v>
      </c>
      <c r="L41" s="10">
        <v>11</v>
      </c>
      <c r="M41" s="10">
        <v>6</v>
      </c>
      <c r="N41" s="10">
        <v>6</v>
      </c>
      <c r="O41" s="10">
        <v>6</v>
      </c>
      <c r="P41" s="10">
        <v>12</v>
      </c>
      <c r="Q41" s="10">
        <v>2</v>
      </c>
      <c r="R41" s="10">
        <v>8</v>
      </c>
      <c r="S41" s="10">
        <v>10</v>
      </c>
      <c r="T41" s="10">
        <v>4</v>
      </c>
      <c r="U41" s="10">
        <v>7</v>
      </c>
      <c r="V41" s="10">
        <v>7</v>
      </c>
      <c r="W41" s="8">
        <f t="shared" si="0"/>
        <v>180</v>
      </c>
    </row>
    <row r="42" spans="2:23" x14ac:dyDescent="0.35">
      <c r="B42" s="15" t="s">
        <v>54</v>
      </c>
      <c r="C42">
        <v>0</v>
      </c>
      <c r="D42">
        <v>0</v>
      </c>
      <c r="E42">
        <v>0</v>
      </c>
      <c r="F42">
        <v>1</v>
      </c>
      <c r="G42">
        <v>1</v>
      </c>
      <c r="H42">
        <v>0</v>
      </c>
      <c r="I42">
        <v>3</v>
      </c>
      <c r="J42">
        <v>2</v>
      </c>
      <c r="K42" s="10">
        <v>2</v>
      </c>
      <c r="L42" s="10">
        <v>1</v>
      </c>
      <c r="M42" s="10">
        <v>0</v>
      </c>
      <c r="N42" s="10">
        <v>2</v>
      </c>
      <c r="O42" s="10">
        <v>2</v>
      </c>
      <c r="P42" s="10">
        <v>3</v>
      </c>
      <c r="Q42" s="10">
        <v>2</v>
      </c>
      <c r="R42" s="10">
        <v>4</v>
      </c>
      <c r="S42" s="10">
        <v>2</v>
      </c>
      <c r="T42" s="10">
        <v>0</v>
      </c>
      <c r="U42" s="10">
        <v>2</v>
      </c>
      <c r="V42" s="10">
        <v>2</v>
      </c>
      <c r="W42" s="8">
        <f t="shared" si="0"/>
        <v>29</v>
      </c>
    </row>
    <row r="43" spans="2:23" x14ac:dyDescent="0.35">
      <c r="B43" s="15" t="s">
        <v>108</v>
      </c>
      <c r="C43">
        <v>15</v>
      </c>
      <c r="D43">
        <v>24</v>
      </c>
      <c r="E43">
        <v>24</v>
      </c>
      <c r="F43">
        <v>19</v>
      </c>
      <c r="G43">
        <v>28</v>
      </c>
      <c r="H43">
        <v>17</v>
      </c>
      <c r="I43">
        <v>10</v>
      </c>
      <c r="J43">
        <v>12</v>
      </c>
      <c r="K43" s="10">
        <v>33</v>
      </c>
      <c r="L43" s="10">
        <v>35</v>
      </c>
      <c r="M43" s="10">
        <v>29</v>
      </c>
      <c r="N43" s="10">
        <v>27</v>
      </c>
      <c r="O43" s="10">
        <v>30</v>
      </c>
      <c r="P43" s="10">
        <v>18</v>
      </c>
      <c r="Q43" s="10">
        <v>22</v>
      </c>
      <c r="R43" s="10">
        <v>8</v>
      </c>
      <c r="S43" s="10">
        <v>9</v>
      </c>
      <c r="T43" s="10">
        <v>3</v>
      </c>
      <c r="U43" s="10">
        <v>4</v>
      </c>
      <c r="V43" s="10">
        <v>0</v>
      </c>
      <c r="W43" s="8">
        <f t="shared" si="0"/>
        <v>367</v>
      </c>
    </row>
    <row r="44" spans="2:23" x14ac:dyDescent="0.35">
      <c r="B44" s="15" t="s">
        <v>56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 s="10">
        <v>1</v>
      </c>
      <c r="S44" s="10">
        <v>0</v>
      </c>
      <c r="T44" s="10">
        <v>0</v>
      </c>
      <c r="U44" s="10">
        <v>0</v>
      </c>
      <c r="V44" s="10">
        <v>0</v>
      </c>
      <c r="W44" s="8">
        <f t="shared" si="0"/>
        <v>1</v>
      </c>
    </row>
    <row r="45" spans="2:23" x14ac:dyDescent="0.35">
      <c r="B45" s="15" t="s">
        <v>1390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 s="10">
        <v>2</v>
      </c>
      <c r="W45" s="8">
        <f t="shared" si="0"/>
        <v>2</v>
      </c>
    </row>
    <row r="46" spans="2:23" x14ac:dyDescent="0.35">
      <c r="B46" s="15" t="s">
        <v>109</v>
      </c>
      <c r="C46">
        <v>4</v>
      </c>
      <c r="D46">
        <v>2</v>
      </c>
      <c r="E46">
        <v>1</v>
      </c>
      <c r="F46">
        <v>1</v>
      </c>
      <c r="G46">
        <v>0</v>
      </c>
      <c r="H46">
        <v>0</v>
      </c>
      <c r="I46">
        <v>0</v>
      </c>
      <c r="J46">
        <v>0</v>
      </c>
      <c r="K46" s="10">
        <v>0</v>
      </c>
      <c r="L46" s="10">
        <v>0</v>
      </c>
      <c r="M46" s="10">
        <v>4</v>
      </c>
      <c r="N46" s="10">
        <v>4</v>
      </c>
      <c r="O46" s="10">
        <v>0</v>
      </c>
      <c r="P46" s="10">
        <v>1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8">
        <f t="shared" si="0"/>
        <v>17</v>
      </c>
    </row>
    <row r="47" spans="2:23" x14ac:dyDescent="0.35">
      <c r="B47" s="15" t="s">
        <v>58</v>
      </c>
      <c r="C47">
        <v>21</v>
      </c>
      <c r="D47">
        <v>12</v>
      </c>
      <c r="E47">
        <v>14</v>
      </c>
      <c r="F47">
        <v>15</v>
      </c>
      <c r="G47">
        <v>13</v>
      </c>
      <c r="H47">
        <v>9</v>
      </c>
      <c r="I47">
        <v>19</v>
      </c>
      <c r="J47">
        <v>14</v>
      </c>
      <c r="K47" s="10">
        <v>22</v>
      </c>
      <c r="L47" s="10">
        <v>20</v>
      </c>
      <c r="M47" s="10">
        <v>29</v>
      </c>
      <c r="N47" s="10">
        <v>27</v>
      </c>
      <c r="O47" s="10">
        <v>17</v>
      </c>
      <c r="P47" s="10">
        <v>24</v>
      </c>
      <c r="Q47" s="10">
        <v>25</v>
      </c>
      <c r="R47" s="10">
        <v>14</v>
      </c>
      <c r="S47" s="10">
        <v>14</v>
      </c>
      <c r="T47" s="10">
        <v>26</v>
      </c>
      <c r="U47" s="10">
        <v>15</v>
      </c>
      <c r="V47" s="10">
        <v>21</v>
      </c>
      <c r="W47" s="8">
        <f t="shared" si="0"/>
        <v>371</v>
      </c>
    </row>
    <row r="48" spans="2:23" x14ac:dyDescent="0.35">
      <c r="B48" s="15" t="s">
        <v>59</v>
      </c>
      <c r="C48">
        <v>6</v>
      </c>
      <c r="D48">
        <v>3</v>
      </c>
      <c r="E48">
        <v>7</v>
      </c>
      <c r="F48">
        <v>4</v>
      </c>
      <c r="G48">
        <v>5</v>
      </c>
      <c r="H48">
        <v>3</v>
      </c>
      <c r="I48">
        <v>5</v>
      </c>
      <c r="J48">
        <v>3</v>
      </c>
      <c r="K48" s="10">
        <v>7</v>
      </c>
      <c r="L48" s="10">
        <v>3</v>
      </c>
      <c r="M48" s="10">
        <v>12</v>
      </c>
      <c r="N48" s="10">
        <v>6</v>
      </c>
      <c r="O48" s="10">
        <v>1</v>
      </c>
      <c r="P48" s="10">
        <v>0</v>
      </c>
      <c r="Q48" s="10">
        <v>0</v>
      </c>
      <c r="R48" s="10">
        <v>1</v>
      </c>
      <c r="S48" s="10">
        <v>0</v>
      </c>
      <c r="T48" s="10">
        <v>0</v>
      </c>
      <c r="U48" s="10">
        <v>0</v>
      </c>
      <c r="V48" s="10">
        <v>0</v>
      </c>
      <c r="W48" s="8">
        <f t="shared" si="0"/>
        <v>66</v>
      </c>
    </row>
    <row r="49" spans="2:23" x14ac:dyDescent="0.35">
      <c r="B49" s="15" t="s">
        <v>967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 s="10">
        <v>0</v>
      </c>
      <c r="L49" s="10">
        <v>0</v>
      </c>
      <c r="M49" s="10">
        <v>0</v>
      </c>
      <c r="N49" s="10">
        <v>1</v>
      </c>
      <c r="O49" s="10">
        <v>0</v>
      </c>
      <c r="P49" s="10">
        <v>5</v>
      </c>
      <c r="Q49" s="10">
        <v>4</v>
      </c>
      <c r="R49" s="10">
        <v>5</v>
      </c>
      <c r="S49" s="10">
        <v>6</v>
      </c>
      <c r="T49" s="10">
        <v>3</v>
      </c>
      <c r="U49" s="10">
        <v>3</v>
      </c>
      <c r="V49" s="10">
        <v>3</v>
      </c>
      <c r="W49" s="8">
        <f t="shared" si="0"/>
        <v>30</v>
      </c>
    </row>
    <row r="50" spans="2:23" x14ac:dyDescent="0.35">
      <c r="B50" s="15" t="s">
        <v>110</v>
      </c>
      <c r="C50">
        <v>5</v>
      </c>
      <c r="D50">
        <v>6</v>
      </c>
      <c r="E50">
        <v>5</v>
      </c>
      <c r="F50">
        <v>3</v>
      </c>
      <c r="G50">
        <v>8</v>
      </c>
      <c r="H50">
        <v>7</v>
      </c>
      <c r="I50">
        <v>3</v>
      </c>
      <c r="J50">
        <v>2</v>
      </c>
      <c r="K50" s="10">
        <v>3</v>
      </c>
      <c r="L50" s="10">
        <v>1</v>
      </c>
      <c r="M50" s="10">
        <v>5</v>
      </c>
      <c r="N50" s="10">
        <v>2</v>
      </c>
      <c r="O50" s="10">
        <v>2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8">
        <f t="shared" si="0"/>
        <v>52</v>
      </c>
    </row>
    <row r="51" spans="2:23" x14ac:dyDescent="0.35">
      <c r="B51" s="15" t="s">
        <v>60</v>
      </c>
      <c r="C51">
        <v>4</v>
      </c>
      <c r="D51">
        <v>1</v>
      </c>
      <c r="E51">
        <v>1</v>
      </c>
      <c r="F51">
        <v>3</v>
      </c>
      <c r="G51">
        <v>2</v>
      </c>
      <c r="H51">
        <v>0</v>
      </c>
      <c r="I51">
        <v>3</v>
      </c>
      <c r="J51">
        <v>1</v>
      </c>
      <c r="K51" s="10">
        <v>4</v>
      </c>
      <c r="L51" s="10">
        <v>4</v>
      </c>
      <c r="M51" s="10">
        <v>1</v>
      </c>
      <c r="N51" s="10">
        <v>4</v>
      </c>
      <c r="O51" s="10">
        <v>1</v>
      </c>
      <c r="P51" s="10">
        <v>1</v>
      </c>
      <c r="Q51" s="10">
        <v>1</v>
      </c>
      <c r="R51" s="10">
        <v>2</v>
      </c>
      <c r="S51" s="10">
        <v>1</v>
      </c>
      <c r="T51" s="10">
        <v>4</v>
      </c>
      <c r="U51" s="10">
        <v>6</v>
      </c>
      <c r="V51" s="10">
        <v>5</v>
      </c>
      <c r="W51" s="8">
        <f t="shared" si="0"/>
        <v>49</v>
      </c>
    </row>
    <row r="52" spans="2:23" x14ac:dyDescent="0.35">
      <c r="B52" s="15" t="s">
        <v>968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 s="10">
        <v>0</v>
      </c>
      <c r="L52" s="10">
        <v>0</v>
      </c>
      <c r="M52" s="10">
        <v>0</v>
      </c>
      <c r="N52" s="10">
        <v>1</v>
      </c>
      <c r="O52" s="10">
        <v>1</v>
      </c>
      <c r="P52" s="10">
        <v>0</v>
      </c>
      <c r="Q52" s="10">
        <v>0</v>
      </c>
      <c r="R52" s="10">
        <v>5</v>
      </c>
      <c r="S52" s="10">
        <v>1</v>
      </c>
      <c r="T52" s="10">
        <v>2</v>
      </c>
      <c r="U52" s="10">
        <v>0</v>
      </c>
      <c r="V52" s="10">
        <v>0</v>
      </c>
      <c r="W52" s="8">
        <f t="shared" si="0"/>
        <v>10</v>
      </c>
    </row>
    <row r="53" spans="2:23" x14ac:dyDescent="0.35">
      <c r="B53" s="15" t="s">
        <v>64</v>
      </c>
      <c r="C53">
        <v>9</v>
      </c>
      <c r="D53">
        <v>9</v>
      </c>
      <c r="E53">
        <v>10</v>
      </c>
      <c r="F53">
        <v>6</v>
      </c>
      <c r="G53">
        <v>4</v>
      </c>
      <c r="H53">
        <v>8</v>
      </c>
      <c r="I53">
        <v>5</v>
      </c>
      <c r="J53">
        <v>5</v>
      </c>
      <c r="K53" s="10">
        <v>8</v>
      </c>
      <c r="L53" s="10">
        <v>5</v>
      </c>
      <c r="M53" s="10">
        <v>4</v>
      </c>
      <c r="N53" s="10">
        <v>4</v>
      </c>
      <c r="O53" s="10">
        <v>3</v>
      </c>
      <c r="P53" s="10">
        <v>3</v>
      </c>
      <c r="Q53" s="10">
        <v>4</v>
      </c>
      <c r="R53" s="10">
        <v>5</v>
      </c>
      <c r="S53" s="10">
        <v>1</v>
      </c>
      <c r="T53" s="10">
        <v>4</v>
      </c>
      <c r="U53" s="10">
        <v>4</v>
      </c>
      <c r="V53" s="10">
        <v>3</v>
      </c>
      <c r="W53" s="8">
        <f t="shared" si="0"/>
        <v>104</v>
      </c>
    </row>
    <row r="54" spans="2:23" x14ac:dyDescent="0.35">
      <c r="B54" s="15" t="s">
        <v>1391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 s="10">
        <v>1</v>
      </c>
      <c r="W54" s="8">
        <f t="shared" si="0"/>
        <v>1</v>
      </c>
    </row>
    <row r="55" spans="2:23" x14ac:dyDescent="0.35">
      <c r="B55" s="15" t="s">
        <v>65</v>
      </c>
      <c r="C55">
        <v>0</v>
      </c>
      <c r="D55">
        <v>1</v>
      </c>
      <c r="E55">
        <v>0</v>
      </c>
      <c r="F55">
        <v>1</v>
      </c>
      <c r="G55">
        <v>0</v>
      </c>
      <c r="H55">
        <v>0</v>
      </c>
      <c r="I55">
        <v>2</v>
      </c>
      <c r="J55">
        <v>1</v>
      </c>
      <c r="K55" s="10">
        <v>1</v>
      </c>
      <c r="L55" s="10">
        <v>2</v>
      </c>
      <c r="M55" s="10">
        <v>1</v>
      </c>
      <c r="N55" s="10">
        <v>0</v>
      </c>
      <c r="O55" s="10">
        <v>0</v>
      </c>
      <c r="P55" s="10">
        <v>1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8">
        <f t="shared" si="0"/>
        <v>10</v>
      </c>
    </row>
    <row r="56" spans="2:23" x14ac:dyDescent="0.35">
      <c r="B56" s="15" t="s">
        <v>111</v>
      </c>
      <c r="C56">
        <v>1</v>
      </c>
      <c r="D56">
        <v>1</v>
      </c>
      <c r="E56">
        <v>3</v>
      </c>
      <c r="F56">
        <v>0</v>
      </c>
      <c r="G56">
        <v>2</v>
      </c>
      <c r="H56">
        <v>1</v>
      </c>
      <c r="I56">
        <v>2</v>
      </c>
      <c r="J56">
        <v>2</v>
      </c>
      <c r="K56" s="10">
        <v>0</v>
      </c>
      <c r="L56" s="10">
        <v>1</v>
      </c>
      <c r="M56" s="10">
        <v>1</v>
      </c>
      <c r="N56" s="10">
        <v>1</v>
      </c>
      <c r="O56" s="10">
        <v>2</v>
      </c>
      <c r="P56" s="10">
        <v>2</v>
      </c>
      <c r="Q56" s="10">
        <v>3</v>
      </c>
      <c r="R56" s="10">
        <v>0</v>
      </c>
      <c r="S56" s="10">
        <v>1</v>
      </c>
      <c r="T56" s="10">
        <v>2</v>
      </c>
      <c r="U56" s="10">
        <v>2</v>
      </c>
      <c r="V56" s="10">
        <v>3</v>
      </c>
      <c r="W56" s="8">
        <f t="shared" si="0"/>
        <v>30</v>
      </c>
    </row>
    <row r="57" spans="2:23" x14ac:dyDescent="0.35">
      <c r="B57" s="15" t="s">
        <v>70</v>
      </c>
      <c r="C57">
        <v>7</v>
      </c>
      <c r="D57">
        <v>5</v>
      </c>
      <c r="E57">
        <v>6</v>
      </c>
      <c r="F57">
        <v>5</v>
      </c>
      <c r="G57">
        <v>7</v>
      </c>
      <c r="H57">
        <v>8</v>
      </c>
      <c r="I57">
        <v>7</v>
      </c>
      <c r="J57">
        <v>5</v>
      </c>
      <c r="K57" s="10">
        <v>10</v>
      </c>
      <c r="L57" s="10">
        <v>3</v>
      </c>
      <c r="M57" s="10">
        <v>8</v>
      </c>
      <c r="N57" s="10">
        <v>11</v>
      </c>
      <c r="O57" s="10">
        <v>4</v>
      </c>
      <c r="P57" s="10">
        <v>6</v>
      </c>
      <c r="Q57" s="10">
        <v>3</v>
      </c>
      <c r="R57" s="10">
        <v>3</v>
      </c>
      <c r="S57" s="10">
        <v>2</v>
      </c>
      <c r="T57" s="10">
        <v>4</v>
      </c>
      <c r="U57" s="10">
        <v>3</v>
      </c>
      <c r="V57" s="10">
        <v>5</v>
      </c>
      <c r="W57" s="8">
        <f t="shared" si="0"/>
        <v>112</v>
      </c>
    </row>
    <row r="58" spans="2:23" x14ac:dyDescent="0.35">
      <c r="B58" s="15" t="s">
        <v>1392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 s="10">
        <v>1</v>
      </c>
      <c r="W58" s="8">
        <f t="shared" si="0"/>
        <v>1</v>
      </c>
    </row>
    <row r="59" spans="2:23" x14ac:dyDescent="0.35">
      <c r="B59" s="15" t="s">
        <v>969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 s="10">
        <v>0</v>
      </c>
      <c r="L59" s="10">
        <v>0</v>
      </c>
      <c r="M59" s="10">
        <v>0</v>
      </c>
      <c r="N59" s="10">
        <v>1</v>
      </c>
      <c r="O59" s="10">
        <v>11</v>
      </c>
      <c r="P59" s="10">
        <v>14</v>
      </c>
      <c r="Q59" s="10">
        <v>12</v>
      </c>
      <c r="R59" s="10">
        <v>11</v>
      </c>
      <c r="S59" s="10">
        <v>13</v>
      </c>
      <c r="T59" s="10">
        <v>10</v>
      </c>
      <c r="U59" s="10">
        <v>7</v>
      </c>
      <c r="V59" s="10">
        <v>2</v>
      </c>
      <c r="W59" s="8">
        <f t="shared" si="0"/>
        <v>81</v>
      </c>
    </row>
    <row r="60" spans="2:23" x14ac:dyDescent="0.35">
      <c r="B60" s="15" t="s">
        <v>71</v>
      </c>
      <c r="C60">
        <v>31</v>
      </c>
      <c r="D60">
        <v>28</v>
      </c>
      <c r="E60">
        <v>31</v>
      </c>
      <c r="F60">
        <v>26</v>
      </c>
      <c r="G60">
        <v>27</v>
      </c>
      <c r="H60">
        <v>26</v>
      </c>
      <c r="I60">
        <v>19</v>
      </c>
      <c r="J60">
        <v>27</v>
      </c>
      <c r="K60" s="10">
        <v>37</v>
      </c>
      <c r="L60" s="10">
        <v>41</v>
      </c>
      <c r="M60" s="10">
        <v>29</v>
      </c>
      <c r="N60" s="10">
        <v>36</v>
      </c>
      <c r="O60" s="10">
        <v>37</v>
      </c>
      <c r="P60" s="10">
        <v>27</v>
      </c>
      <c r="Q60" s="10">
        <v>30</v>
      </c>
      <c r="R60" s="10">
        <v>35</v>
      </c>
      <c r="S60" s="10">
        <v>40</v>
      </c>
      <c r="T60" s="10">
        <v>48</v>
      </c>
      <c r="U60" s="10">
        <v>54</v>
      </c>
      <c r="V60" s="10">
        <v>40</v>
      </c>
      <c r="W60" s="8">
        <f t="shared" si="0"/>
        <v>669</v>
      </c>
    </row>
    <row r="61" spans="2:23" x14ac:dyDescent="0.35">
      <c r="B61" s="15" t="s">
        <v>72</v>
      </c>
      <c r="C61">
        <v>7</v>
      </c>
      <c r="D61">
        <v>5</v>
      </c>
      <c r="E61">
        <v>9</v>
      </c>
      <c r="F61">
        <v>5</v>
      </c>
      <c r="G61">
        <v>7</v>
      </c>
      <c r="H61">
        <v>7</v>
      </c>
      <c r="I61">
        <v>4</v>
      </c>
      <c r="J61">
        <v>4</v>
      </c>
      <c r="K61" s="10">
        <v>1</v>
      </c>
      <c r="L61" s="10">
        <v>5</v>
      </c>
      <c r="M61" s="10">
        <v>4</v>
      </c>
      <c r="N61" s="10">
        <v>5</v>
      </c>
      <c r="O61" s="10">
        <v>5</v>
      </c>
      <c r="P61" s="10">
        <v>2</v>
      </c>
      <c r="Q61" s="10">
        <v>2</v>
      </c>
      <c r="R61" s="10">
        <v>3</v>
      </c>
      <c r="S61" s="10">
        <v>2</v>
      </c>
      <c r="T61" s="10">
        <v>8</v>
      </c>
      <c r="U61" s="10">
        <v>3</v>
      </c>
      <c r="V61" s="10">
        <v>3</v>
      </c>
      <c r="W61" s="8">
        <f t="shared" si="0"/>
        <v>91</v>
      </c>
    </row>
    <row r="62" spans="2:23" x14ac:dyDescent="0.35">
      <c r="B62" s="15" t="s">
        <v>112</v>
      </c>
      <c r="C62">
        <v>4</v>
      </c>
      <c r="D62">
        <v>1</v>
      </c>
      <c r="E62">
        <v>1</v>
      </c>
      <c r="F62">
        <v>2</v>
      </c>
      <c r="G62">
        <v>1</v>
      </c>
      <c r="H62">
        <v>1</v>
      </c>
      <c r="I62">
        <v>3</v>
      </c>
      <c r="J62">
        <v>1</v>
      </c>
      <c r="K62" s="10">
        <v>0</v>
      </c>
      <c r="L62" s="10">
        <v>2</v>
      </c>
      <c r="M62" s="10">
        <v>0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1</v>
      </c>
      <c r="T62" s="10">
        <v>0</v>
      </c>
      <c r="U62" s="10">
        <v>0</v>
      </c>
      <c r="V62" s="10">
        <v>0</v>
      </c>
      <c r="W62" s="8">
        <f t="shared" si="0"/>
        <v>17</v>
      </c>
    </row>
    <row r="63" spans="2:23" x14ac:dyDescent="0.35">
      <c r="B63" s="15" t="s">
        <v>73</v>
      </c>
      <c r="C63">
        <v>2</v>
      </c>
      <c r="D63">
        <v>2</v>
      </c>
      <c r="E63">
        <v>1</v>
      </c>
      <c r="F63">
        <v>1</v>
      </c>
      <c r="G63">
        <v>0</v>
      </c>
      <c r="H63">
        <v>1</v>
      </c>
      <c r="I63">
        <v>2</v>
      </c>
      <c r="J63">
        <v>1</v>
      </c>
      <c r="K63" s="10">
        <v>0</v>
      </c>
      <c r="L63" s="10">
        <v>1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8">
        <f t="shared" si="0"/>
        <v>11</v>
      </c>
    </row>
    <row r="64" spans="2:23" x14ac:dyDescent="0.35">
      <c r="B64" s="15" t="s">
        <v>113</v>
      </c>
      <c r="C64">
        <v>32</v>
      </c>
      <c r="D64">
        <v>11</v>
      </c>
      <c r="E64">
        <v>4</v>
      </c>
      <c r="F64">
        <v>0</v>
      </c>
      <c r="G64">
        <v>0</v>
      </c>
      <c r="H64">
        <v>0</v>
      </c>
      <c r="I64">
        <v>0</v>
      </c>
      <c r="J64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8">
        <f t="shared" si="0"/>
        <v>47</v>
      </c>
    </row>
    <row r="65" spans="1:23" x14ac:dyDescent="0.35">
      <c r="B65" s="15" t="s">
        <v>1393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 s="10">
        <v>1</v>
      </c>
      <c r="W65" s="8">
        <f t="shared" si="0"/>
        <v>1</v>
      </c>
    </row>
    <row r="66" spans="1:23" x14ac:dyDescent="0.35">
      <c r="B66" s="15" t="s">
        <v>114</v>
      </c>
      <c r="C66">
        <v>1</v>
      </c>
      <c r="D66">
        <v>3</v>
      </c>
      <c r="E66">
        <v>1</v>
      </c>
      <c r="F66">
        <v>1</v>
      </c>
      <c r="G66">
        <v>1</v>
      </c>
      <c r="H66">
        <v>1</v>
      </c>
      <c r="I66">
        <v>1</v>
      </c>
      <c r="J66">
        <v>3</v>
      </c>
      <c r="K66" s="10">
        <v>1</v>
      </c>
      <c r="L66" s="10">
        <v>0</v>
      </c>
      <c r="M66" s="10">
        <v>4</v>
      </c>
      <c r="N66" s="10">
        <v>0</v>
      </c>
      <c r="O66" s="10">
        <v>0</v>
      </c>
      <c r="P66" s="10">
        <v>1</v>
      </c>
      <c r="Q66" s="10">
        <v>1</v>
      </c>
      <c r="R66" s="10">
        <v>2</v>
      </c>
      <c r="S66" s="10">
        <v>1</v>
      </c>
      <c r="T66" s="10">
        <v>0</v>
      </c>
      <c r="U66" s="10">
        <v>0</v>
      </c>
      <c r="V66" s="10">
        <v>0</v>
      </c>
      <c r="W66" s="8">
        <f t="shared" si="0"/>
        <v>22</v>
      </c>
    </row>
    <row r="67" spans="1:23" x14ac:dyDescent="0.35">
      <c r="B67" s="15" t="s">
        <v>76</v>
      </c>
      <c r="C67">
        <v>5</v>
      </c>
      <c r="D67">
        <v>3</v>
      </c>
      <c r="E67">
        <v>4</v>
      </c>
      <c r="F67">
        <v>1</v>
      </c>
      <c r="G67">
        <v>4</v>
      </c>
      <c r="H67">
        <v>4</v>
      </c>
      <c r="I67">
        <v>4</v>
      </c>
      <c r="J67">
        <v>4</v>
      </c>
      <c r="K67" s="10">
        <v>4</v>
      </c>
      <c r="L67" s="10">
        <v>3</v>
      </c>
      <c r="M67" s="10">
        <v>2</v>
      </c>
      <c r="N67" s="10">
        <v>3</v>
      </c>
      <c r="O67" s="10">
        <v>0</v>
      </c>
      <c r="P67" s="10">
        <v>3</v>
      </c>
      <c r="Q67" s="10">
        <v>1</v>
      </c>
      <c r="R67" s="10">
        <v>0</v>
      </c>
      <c r="S67" s="10">
        <v>1</v>
      </c>
      <c r="T67" s="10">
        <v>0</v>
      </c>
      <c r="U67" s="10">
        <v>0</v>
      </c>
      <c r="V67" s="10">
        <v>0</v>
      </c>
      <c r="W67" s="8">
        <f t="shared" si="0"/>
        <v>46</v>
      </c>
    </row>
    <row r="68" spans="1:23" x14ac:dyDescent="0.35">
      <c r="B68" s="15" t="s">
        <v>1175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 s="10">
        <v>1</v>
      </c>
      <c r="S68" s="10">
        <v>1</v>
      </c>
      <c r="T68" s="10">
        <v>1</v>
      </c>
      <c r="U68" s="10">
        <v>0</v>
      </c>
      <c r="V68" s="10">
        <v>0</v>
      </c>
      <c r="W68" s="8">
        <f t="shared" si="0"/>
        <v>3</v>
      </c>
    </row>
    <row r="69" spans="1:23" x14ac:dyDescent="0.35">
      <c r="B69" s="15" t="s">
        <v>77</v>
      </c>
      <c r="C69">
        <v>18</v>
      </c>
      <c r="D69">
        <v>18</v>
      </c>
      <c r="E69">
        <v>18</v>
      </c>
      <c r="F69">
        <v>14</v>
      </c>
      <c r="G69">
        <v>21</v>
      </c>
      <c r="H69">
        <v>28</v>
      </c>
      <c r="I69">
        <v>17</v>
      </c>
      <c r="J69">
        <v>17</v>
      </c>
      <c r="K69" s="10">
        <v>16</v>
      </c>
      <c r="L69" s="10">
        <v>17</v>
      </c>
      <c r="M69" s="10">
        <v>20</v>
      </c>
      <c r="N69" s="10">
        <v>20</v>
      </c>
      <c r="O69" s="10">
        <v>14</v>
      </c>
      <c r="P69" s="10">
        <v>18</v>
      </c>
      <c r="Q69" s="10">
        <v>17</v>
      </c>
      <c r="R69" s="10">
        <v>14</v>
      </c>
      <c r="S69" s="10">
        <v>14</v>
      </c>
      <c r="T69" s="10">
        <v>20</v>
      </c>
      <c r="U69" s="10">
        <v>8</v>
      </c>
      <c r="V69" s="10">
        <v>12</v>
      </c>
      <c r="W69" s="8">
        <f t="shared" si="0"/>
        <v>341</v>
      </c>
    </row>
    <row r="70" spans="1:23" x14ac:dyDescent="0.35">
      <c r="B70" s="15" t="s">
        <v>1252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 s="10">
        <v>1</v>
      </c>
      <c r="W70" s="8">
        <f t="shared" si="0"/>
        <v>1</v>
      </c>
    </row>
    <row r="71" spans="1:23" x14ac:dyDescent="0.35">
      <c r="B71" s="15" t="s">
        <v>970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 s="10">
        <v>0</v>
      </c>
      <c r="L71" s="10">
        <v>0</v>
      </c>
      <c r="M71" s="10">
        <v>0</v>
      </c>
      <c r="N71" s="10">
        <v>4</v>
      </c>
      <c r="O71" s="10">
        <v>8</v>
      </c>
      <c r="P71" s="10">
        <v>10</v>
      </c>
      <c r="Q71" s="10">
        <v>13</v>
      </c>
      <c r="R71" s="10">
        <v>10</v>
      </c>
      <c r="S71" s="10">
        <v>13</v>
      </c>
      <c r="T71" s="10">
        <v>16</v>
      </c>
      <c r="U71" s="10">
        <v>4</v>
      </c>
      <c r="V71" s="10">
        <v>1</v>
      </c>
      <c r="W71" s="8">
        <f t="shared" si="0"/>
        <v>79</v>
      </c>
    </row>
    <row r="72" spans="1:23" x14ac:dyDescent="0.35">
      <c r="B72" s="15" t="s">
        <v>115</v>
      </c>
      <c r="C72">
        <v>0</v>
      </c>
      <c r="D72">
        <v>0</v>
      </c>
      <c r="E72">
        <v>0</v>
      </c>
      <c r="F72">
        <v>0</v>
      </c>
      <c r="G72">
        <v>0</v>
      </c>
      <c r="H72">
        <v>2</v>
      </c>
      <c r="I72">
        <v>0</v>
      </c>
      <c r="J72">
        <v>4</v>
      </c>
      <c r="K72" s="10">
        <v>12</v>
      </c>
      <c r="L72" s="10">
        <v>13</v>
      </c>
      <c r="M72" s="10">
        <v>9</v>
      </c>
      <c r="N72" s="10">
        <v>6</v>
      </c>
      <c r="O72" s="10">
        <v>9</v>
      </c>
      <c r="P72" s="10">
        <v>5</v>
      </c>
      <c r="Q72" s="10">
        <v>10</v>
      </c>
      <c r="R72" s="10">
        <v>2</v>
      </c>
      <c r="S72" s="10">
        <v>5</v>
      </c>
      <c r="T72" s="10">
        <v>8</v>
      </c>
      <c r="U72" s="10">
        <v>7</v>
      </c>
      <c r="V72" s="10">
        <v>7</v>
      </c>
      <c r="W72" s="8">
        <f t="shared" si="0"/>
        <v>99</v>
      </c>
    </row>
    <row r="73" spans="1:23" x14ac:dyDescent="0.35">
      <c r="B73" s="15" t="s">
        <v>116</v>
      </c>
      <c r="C73">
        <v>0</v>
      </c>
      <c r="D73">
        <v>3</v>
      </c>
      <c r="E73">
        <v>0</v>
      </c>
      <c r="F73">
        <v>4</v>
      </c>
      <c r="G73">
        <v>0</v>
      </c>
      <c r="H73">
        <v>4</v>
      </c>
      <c r="I73">
        <v>4</v>
      </c>
      <c r="J73">
        <v>0</v>
      </c>
      <c r="K73" s="10">
        <v>4</v>
      </c>
      <c r="L73" s="10">
        <v>6</v>
      </c>
      <c r="M73" s="10">
        <v>5</v>
      </c>
      <c r="N73" s="10">
        <v>2</v>
      </c>
      <c r="O73" s="10">
        <v>4</v>
      </c>
      <c r="P73" s="10">
        <v>2</v>
      </c>
      <c r="Q73" s="10">
        <v>5</v>
      </c>
      <c r="R73" s="10">
        <v>3</v>
      </c>
      <c r="S73" s="10">
        <v>1</v>
      </c>
      <c r="T73" s="10">
        <v>1</v>
      </c>
      <c r="U73" s="10">
        <v>2</v>
      </c>
      <c r="V73" s="10">
        <v>1</v>
      </c>
      <c r="W73" s="8">
        <f t="shared" si="0"/>
        <v>51</v>
      </c>
    </row>
    <row r="74" spans="1:23" x14ac:dyDescent="0.35">
      <c r="B74" s="15" t="s">
        <v>1394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 s="10">
        <v>1</v>
      </c>
      <c r="W74" s="8">
        <f t="shared" si="0"/>
        <v>1</v>
      </c>
    </row>
    <row r="75" spans="1:23" x14ac:dyDescent="0.35">
      <c r="B75" s="15" t="s">
        <v>81</v>
      </c>
      <c r="C75">
        <v>2</v>
      </c>
      <c r="D75">
        <v>4</v>
      </c>
      <c r="E75">
        <v>1</v>
      </c>
      <c r="F75">
        <v>2</v>
      </c>
      <c r="G75">
        <v>5</v>
      </c>
      <c r="H75">
        <v>5</v>
      </c>
      <c r="I75">
        <v>1</v>
      </c>
      <c r="J75">
        <v>3</v>
      </c>
      <c r="K75" s="10">
        <v>5</v>
      </c>
      <c r="L75" s="10">
        <v>2</v>
      </c>
      <c r="M75" s="10">
        <v>2</v>
      </c>
      <c r="N75" s="10">
        <v>1</v>
      </c>
      <c r="O75" s="10">
        <v>2</v>
      </c>
      <c r="P75" s="10">
        <v>3</v>
      </c>
      <c r="Q75" s="10">
        <v>1</v>
      </c>
      <c r="R75" s="10">
        <v>4</v>
      </c>
      <c r="S75" s="10">
        <v>0</v>
      </c>
      <c r="T75" s="10">
        <v>2</v>
      </c>
      <c r="U75" s="10">
        <v>3</v>
      </c>
      <c r="V75" s="10">
        <v>0</v>
      </c>
      <c r="W75" s="8">
        <f t="shared" si="0"/>
        <v>48</v>
      </c>
    </row>
    <row r="76" spans="1:23" x14ac:dyDescent="0.35">
      <c r="A76" s="18"/>
      <c r="B76" s="19" t="s">
        <v>83</v>
      </c>
      <c r="C76" s="20">
        <v>10</v>
      </c>
      <c r="D76" s="20">
        <v>3</v>
      </c>
      <c r="E76" s="20">
        <v>1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1">
        <v>0</v>
      </c>
      <c r="L76" s="21">
        <v>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36">
        <v>0</v>
      </c>
      <c r="V76" s="36">
        <v>0</v>
      </c>
      <c r="W76" s="8">
        <f t="shared" si="0"/>
        <v>14</v>
      </c>
    </row>
    <row r="77" spans="1:23" x14ac:dyDescent="0.35">
      <c r="B77" s="17" t="s">
        <v>85</v>
      </c>
      <c r="C77" s="8">
        <v>320</v>
      </c>
      <c r="D77" s="8">
        <v>279</v>
      </c>
      <c r="E77" s="8">
        <v>266</v>
      </c>
      <c r="F77" s="8">
        <v>252</v>
      </c>
      <c r="G77" s="8">
        <v>274</v>
      </c>
      <c r="H77" s="8">
        <v>274</v>
      </c>
      <c r="I77" s="8">
        <v>217</v>
      </c>
      <c r="J77" s="8">
        <v>248</v>
      </c>
      <c r="K77" s="8">
        <v>298</v>
      </c>
      <c r="L77" s="8">
        <v>262</v>
      </c>
      <c r="M77" s="8">
        <v>261</v>
      </c>
      <c r="N77" s="8">
        <f t="shared" ref="N77:S77" si="1">SUM(N6:N76)</f>
        <v>290</v>
      </c>
      <c r="O77" s="8">
        <f t="shared" si="1"/>
        <v>293</v>
      </c>
      <c r="P77" s="8">
        <f t="shared" si="1"/>
        <v>262</v>
      </c>
      <c r="Q77" s="8">
        <f t="shared" si="1"/>
        <v>258</v>
      </c>
      <c r="R77" s="8">
        <f t="shared" si="1"/>
        <v>225</v>
      </c>
      <c r="S77" s="8">
        <f t="shared" si="1"/>
        <v>249</v>
      </c>
      <c r="T77" s="8">
        <v>260</v>
      </c>
      <c r="U77" s="8">
        <v>254</v>
      </c>
      <c r="V77" s="8">
        <v>236</v>
      </c>
      <c r="W77" s="8">
        <f t="shared" ref="W77" si="2">SUM(C77:R77)</f>
        <v>4279</v>
      </c>
    </row>
    <row r="79" spans="1:23" ht="15" x14ac:dyDescent="0.25">
      <c r="A79" t="s">
        <v>86</v>
      </c>
    </row>
    <row r="80" spans="1:23" ht="15" x14ac:dyDescent="0.25">
      <c r="A80" t="s">
        <v>117</v>
      </c>
    </row>
    <row r="81" spans="1:1" ht="15" x14ac:dyDescent="0.25">
      <c r="A81" t="s">
        <v>88</v>
      </c>
    </row>
    <row r="82" spans="1:1" ht="15" x14ac:dyDescent="0.25">
      <c r="A82"/>
    </row>
    <row r="83" spans="1:1" ht="15" x14ac:dyDescent="0.25">
      <c r="A83"/>
    </row>
    <row r="84" spans="1:1" ht="15" x14ac:dyDescent="0.25">
      <c r="A84"/>
    </row>
    <row r="85" spans="1:1" ht="15" x14ac:dyDescent="0.25">
      <c r="A85"/>
    </row>
  </sheetData>
  <autoFilter ref="A5:K77" xr:uid="{00000000-0009-0000-0000-000001000000}"/>
  <pageMargins left="0.7" right="0.7" top="0.75" bottom="0.75" header="0.3" footer="0.3"/>
  <pageSetup orientation="portrait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00000000-0003-0000-0100-000001000000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'Minor Summary'!C6:U6</xm:f>
              <xm:sqref>A6</xm:sqref>
            </x14:sparkline>
            <x14:sparkline>
              <xm:f>'Minor Summary'!C7:U7</xm:f>
              <xm:sqref>A7</xm:sqref>
            </x14:sparkline>
            <x14:sparkline>
              <xm:f>'Minor Summary'!C8:U8</xm:f>
              <xm:sqref>A8</xm:sqref>
            </x14:sparkline>
            <x14:sparkline>
              <xm:f>'Minor Summary'!C9:U9</xm:f>
              <xm:sqref>A9</xm:sqref>
            </x14:sparkline>
            <x14:sparkline>
              <xm:f>'Minor Summary'!C10:U10</xm:f>
              <xm:sqref>A10</xm:sqref>
            </x14:sparkline>
            <x14:sparkline>
              <xm:f>'Minor Summary'!C11:U11</xm:f>
              <xm:sqref>A11</xm:sqref>
            </x14:sparkline>
            <x14:sparkline>
              <xm:f>'Minor Summary'!C12:U12</xm:f>
              <xm:sqref>A12</xm:sqref>
            </x14:sparkline>
            <x14:sparkline>
              <xm:f>'Minor Summary'!C13:U13</xm:f>
              <xm:sqref>A13</xm:sqref>
            </x14:sparkline>
            <x14:sparkline>
              <xm:f>'Minor Summary'!C14:U14</xm:f>
              <xm:sqref>A14</xm:sqref>
            </x14:sparkline>
            <x14:sparkline>
              <xm:f>'Minor Summary'!C15:U15</xm:f>
              <xm:sqref>A15</xm:sqref>
            </x14:sparkline>
            <x14:sparkline>
              <xm:f>'Minor Summary'!C16:U16</xm:f>
              <xm:sqref>A16</xm:sqref>
            </x14:sparkline>
            <x14:sparkline>
              <xm:f>'Minor Summary'!C17:U17</xm:f>
              <xm:sqref>A17</xm:sqref>
            </x14:sparkline>
            <x14:sparkline>
              <xm:f>'Minor Summary'!C18:U18</xm:f>
              <xm:sqref>A18</xm:sqref>
            </x14:sparkline>
            <x14:sparkline>
              <xm:f>'Minor Summary'!C19:U19</xm:f>
              <xm:sqref>A19</xm:sqref>
            </x14:sparkline>
            <x14:sparkline>
              <xm:f>'Minor Summary'!C20:U20</xm:f>
              <xm:sqref>A20</xm:sqref>
            </x14:sparkline>
            <x14:sparkline>
              <xm:f>'Minor Summary'!C21:U21</xm:f>
              <xm:sqref>A21</xm:sqref>
            </x14:sparkline>
            <x14:sparkline>
              <xm:f>'Minor Summary'!C22:U22</xm:f>
              <xm:sqref>A22</xm:sqref>
            </x14:sparkline>
            <x14:sparkline>
              <xm:f>'Minor Summary'!C23:U23</xm:f>
              <xm:sqref>A23</xm:sqref>
            </x14:sparkline>
            <x14:sparkline>
              <xm:f>'Minor Summary'!C24:U24</xm:f>
              <xm:sqref>A24</xm:sqref>
            </x14:sparkline>
            <x14:sparkline>
              <xm:f>'Minor Summary'!C25:U25</xm:f>
              <xm:sqref>A25</xm:sqref>
            </x14:sparkline>
            <x14:sparkline>
              <xm:f>'Minor Summary'!C26:U26</xm:f>
              <xm:sqref>A26</xm:sqref>
            </x14:sparkline>
            <x14:sparkline>
              <xm:f>'Minor Summary'!C27:U27</xm:f>
              <xm:sqref>A27</xm:sqref>
            </x14:sparkline>
            <x14:sparkline>
              <xm:f>'Minor Summary'!C28:U28</xm:f>
              <xm:sqref>A28</xm:sqref>
            </x14:sparkline>
            <x14:sparkline>
              <xm:f>'Minor Summary'!C29:U29</xm:f>
              <xm:sqref>A29</xm:sqref>
            </x14:sparkline>
            <x14:sparkline>
              <xm:f>'Minor Summary'!C30:U30</xm:f>
              <xm:sqref>A30</xm:sqref>
            </x14:sparkline>
            <x14:sparkline>
              <xm:f>'Minor Summary'!C31:U31</xm:f>
              <xm:sqref>A31</xm:sqref>
            </x14:sparkline>
            <x14:sparkline>
              <xm:f>'Minor Summary'!C32:U32</xm:f>
              <xm:sqref>A32</xm:sqref>
            </x14:sparkline>
            <x14:sparkline>
              <xm:f>'Minor Summary'!C33:U33</xm:f>
              <xm:sqref>A33</xm:sqref>
            </x14:sparkline>
            <x14:sparkline>
              <xm:f>'Minor Summary'!C34:U34</xm:f>
              <xm:sqref>A34</xm:sqref>
            </x14:sparkline>
            <x14:sparkline>
              <xm:f>'Minor Summary'!C35:U35</xm:f>
              <xm:sqref>A35</xm:sqref>
            </x14:sparkline>
            <x14:sparkline>
              <xm:f>'Minor Summary'!C36:U36</xm:f>
              <xm:sqref>A36</xm:sqref>
            </x14:sparkline>
            <x14:sparkline>
              <xm:f>'Minor Summary'!C37:U37</xm:f>
              <xm:sqref>A37</xm:sqref>
            </x14:sparkline>
            <x14:sparkline>
              <xm:f>'Minor Summary'!C38:U38</xm:f>
              <xm:sqref>A38</xm:sqref>
            </x14:sparkline>
            <x14:sparkline>
              <xm:f>'Minor Summary'!C39:U39</xm:f>
              <xm:sqref>A39</xm:sqref>
            </x14:sparkline>
            <x14:sparkline>
              <xm:f>'Minor Summary'!C40:U40</xm:f>
              <xm:sqref>A40</xm:sqref>
            </x14:sparkline>
            <x14:sparkline>
              <xm:f>'Minor Summary'!C41:U41</xm:f>
              <xm:sqref>A41</xm:sqref>
            </x14:sparkline>
            <x14:sparkline>
              <xm:f>'Minor Summary'!C42:U42</xm:f>
              <xm:sqref>A42</xm:sqref>
            </x14:sparkline>
            <x14:sparkline>
              <xm:f>'Minor Summary'!C43:U43</xm:f>
              <xm:sqref>A43</xm:sqref>
            </x14:sparkline>
            <x14:sparkline>
              <xm:f>'Minor Summary'!C44:U44</xm:f>
              <xm:sqref>A44</xm:sqref>
            </x14:sparkline>
            <x14:sparkline>
              <xm:f>'Minor Summary'!C45:U45</xm:f>
              <xm:sqref>A45</xm:sqref>
            </x14:sparkline>
            <x14:sparkline>
              <xm:f>'Minor Summary'!C46:U46</xm:f>
              <xm:sqref>A46</xm:sqref>
            </x14:sparkline>
            <x14:sparkline>
              <xm:f>'Minor Summary'!C47:U47</xm:f>
              <xm:sqref>A47</xm:sqref>
            </x14:sparkline>
            <x14:sparkline>
              <xm:f>'Minor Summary'!C48:U48</xm:f>
              <xm:sqref>A48</xm:sqref>
            </x14:sparkline>
            <x14:sparkline>
              <xm:f>'Minor Summary'!C49:U49</xm:f>
              <xm:sqref>A49</xm:sqref>
            </x14:sparkline>
            <x14:sparkline>
              <xm:f>'Minor Summary'!C50:U50</xm:f>
              <xm:sqref>A50</xm:sqref>
            </x14:sparkline>
            <x14:sparkline>
              <xm:f>'Minor Summary'!C51:U51</xm:f>
              <xm:sqref>A51</xm:sqref>
            </x14:sparkline>
            <x14:sparkline>
              <xm:f>'Minor Summary'!C52:U52</xm:f>
              <xm:sqref>A52</xm:sqref>
            </x14:sparkline>
            <x14:sparkline>
              <xm:f>'Minor Summary'!C53:U53</xm:f>
              <xm:sqref>A53</xm:sqref>
            </x14:sparkline>
            <x14:sparkline>
              <xm:f>'Minor Summary'!C54:U54</xm:f>
              <xm:sqref>A54</xm:sqref>
            </x14:sparkline>
            <x14:sparkline>
              <xm:f>'Minor Summary'!C55:U55</xm:f>
              <xm:sqref>A55</xm:sqref>
            </x14:sparkline>
            <x14:sparkline>
              <xm:f>'Minor Summary'!C56:U56</xm:f>
              <xm:sqref>A56</xm:sqref>
            </x14:sparkline>
            <x14:sparkline>
              <xm:f>'Minor Summary'!C57:U57</xm:f>
              <xm:sqref>A57</xm:sqref>
            </x14:sparkline>
            <x14:sparkline>
              <xm:f>'Minor Summary'!C58:U58</xm:f>
              <xm:sqref>A58</xm:sqref>
            </x14:sparkline>
            <x14:sparkline>
              <xm:f>'Minor Summary'!C59:U59</xm:f>
              <xm:sqref>A59</xm:sqref>
            </x14:sparkline>
            <x14:sparkline>
              <xm:f>'Minor Summary'!C60:U60</xm:f>
              <xm:sqref>A60</xm:sqref>
            </x14:sparkline>
            <x14:sparkline>
              <xm:f>'Minor Summary'!C61:U61</xm:f>
              <xm:sqref>A61</xm:sqref>
            </x14:sparkline>
            <x14:sparkline>
              <xm:f>'Minor Summary'!C62:U62</xm:f>
              <xm:sqref>A62</xm:sqref>
            </x14:sparkline>
            <x14:sparkline>
              <xm:f>'Minor Summary'!C63:U63</xm:f>
              <xm:sqref>A63</xm:sqref>
            </x14:sparkline>
            <x14:sparkline>
              <xm:f>'Minor Summary'!C64:U64</xm:f>
              <xm:sqref>A64</xm:sqref>
            </x14:sparkline>
            <x14:sparkline>
              <xm:f>'Minor Summary'!C65:U65</xm:f>
              <xm:sqref>A65</xm:sqref>
            </x14:sparkline>
            <x14:sparkline>
              <xm:f>'Minor Summary'!C66:U66</xm:f>
              <xm:sqref>A66</xm:sqref>
            </x14:sparkline>
            <x14:sparkline>
              <xm:f>'Minor Summary'!C67:U67</xm:f>
              <xm:sqref>A67</xm:sqref>
            </x14:sparkline>
            <x14:sparkline>
              <xm:f>'Minor Summary'!C68:U68</xm:f>
              <xm:sqref>A68</xm:sqref>
            </x14:sparkline>
            <x14:sparkline>
              <xm:f>'Minor Summary'!C69:U69</xm:f>
              <xm:sqref>A69</xm:sqref>
            </x14:sparkline>
            <x14:sparkline>
              <xm:f>'Minor Summary'!C70:U70</xm:f>
              <xm:sqref>A70</xm:sqref>
            </x14:sparkline>
            <x14:sparkline>
              <xm:f>'Minor Summary'!C71:U71</xm:f>
              <xm:sqref>A71</xm:sqref>
            </x14:sparkline>
            <x14:sparkline>
              <xm:f>'Minor Summary'!C72:U72</xm:f>
              <xm:sqref>A72</xm:sqref>
            </x14:sparkline>
            <x14:sparkline>
              <xm:f>'Minor Summary'!C73:U73</xm:f>
              <xm:sqref>A73</xm:sqref>
            </x14:sparkline>
            <x14:sparkline>
              <xm:f>'Minor Summary'!C74:U74</xm:f>
              <xm:sqref>A74</xm:sqref>
            </x14:sparkline>
            <x14:sparkline>
              <xm:f>'Minor Summary'!C75:U75</xm:f>
              <xm:sqref>A75</xm:sqref>
            </x14:sparkline>
            <x14:sparkline>
              <xm:f>'Minor Summary'!C76:U76</xm:f>
              <xm:sqref>A76</xm:sqref>
            </x14:sparkline>
            <x14:sparkline>
              <xm:f>'Minor Summary'!C77:U77</xm:f>
              <xm:sqref>A77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0477B-05D6-4360-9D00-FD314F8AA025}">
  <sheetPr>
    <tabColor rgb="FF00B050"/>
  </sheetPr>
  <dimension ref="A1:X1137"/>
  <sheetViews>
    <sheetView zoomScale="80" zoomScaleNormal="80" workbookViewId="0">
      <pane xSplit="2" ySplit="4" topLeftCell="C965" activePane="bottomRight" state="frozen"/>
      <selection pane="topRight" activeCell="C1" sqref="C1"/>
      <selection pane="bottomLeft" activeCell="A5" sqref="A5"/>
      <selection pane="bottomRight" activeCell="A4" sqref="A4"/>
    </sheetView>
  </sheetViews>
  <sheetFormatPr defaultRowHeight="15" outlineLevelCol="1" x14ac:dyDescent="0.25"/>
  <cols>
    <col min="1" max="1" width="32.5703125" style="22" customWidth="1"/>
    <col min="2" max="2" width="27.42578125" style="22" customWidth="1"/>
    <col min="3" max="3" width="18.42578125" style="11" customWidth="1" outlineLevel="1"/>
    <col min="12" max="14" width="8.42578125" bestFit="1" customWidth="1"/>
    <col min="15" max="23" width="8.42578125" customWidth="1"/>
    <col min="24" max="24" width="9.7109375" style="8" customWidth="1"/>
  </cols>
  <sheetData>
    <row r="1" spans="1:24" ht="21" x14ac:dyDescent="0.35">
      <c r="A1" s="25" t="s">
        <v>118</v>
      </c>
    </row>
    <row r="2" spans="1:24" x14ac:dyDescent="0.25">
      <c r="A2" s="26" t="s">
        <v>1350</v>
      </c>
    </row>
    <row r="3" spans="1:24" x14ac:dyDescent="0.25">
      <c r="A3" s="26" t="s">
        <v>1</v>
      </c>
    </row>
    <row r="4" spans="1:24" s="8" customFormat="1" x14ac:dyDescent="0.25">
      <c r="A4" s="22" t="s">
        <v>119</v>
      </c>
      <c r="B4" s="22" t="s">
        <v>120</v>
      </c>
      <c r="C4" s="11" t="s">
        <v>121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8" t="s">
        <v>10</v>
      </c>
      <c r="M4" s="8" t="s">
        <v>11</v>
      </c>
      <c r="N4" s="8" t="s">
        <v>12</v>
      </c>
      <c r="O4" s="8" t="s">
        <v>958</v>
      </c>
      <c r="P4" s="8" t="s">
        <v>1104</v>
      </c>
      <c r="Q4" s="8" t="s">
        <v>1140</v>
      </c>
      <c r="R4" s="8" t="s">
        <v>1171</v>
      </c>
      <c r="S4" s="8" t="s">
        <v>1211</v>
      </c>
      <c r="T4" s="8" t="s">
        <v>1250</v>
      </c>
      <c r="U4" s="8" t="s">
        <v>1282</v>
      </c>
      <c r="V4" s="8" t="s">
        <v>1314</v>
      </c>
      <c r="W4" s="8" t="s">
        <v>1347</v>
      </c>
      <c r="X4" s="8" t="s">
        <v>13</v>
      </c>
    </row>
    <row r="5" spans="1:24" x14ac:dyDescent="0.25">
      <c r="A5" s="22" t="s">
        <v>14</v>
      </c>
      <c r="B5" s="22" t="s">
        <v>123</v>
      </c>
      <c r="C5" s="11" t="str">
        <f>A5&amp;" with "&amp;B5</f>
        <v>AA Degree with No Minor</v>
      </c>
      <c r="D5">
        <v>5</v>
      </c>
      <c r="E5">
        <v>4</v>
      </c>
      <c r="F5">
        <v>5</v>
      </c>
      <c r="G5">
        <v>5</v>
      </c>
      <c r="H5">
        <v>3</v>
      </c>
      <c r="I5">
        <v>2</v>
      </c>
      <c r="J5">
        <v>3</v>
      </c>
      <c r="L5">
        <v>3</v>
      </c>
      <c r="M5">
        <v>3</v>
      </c>
      <c r="N5">
        <v>3</v>
      </c>
      <c r="O5">
        <v>2</v>
      </c>
      <c r="P5" t="str">
        <f>IFERROR(VLOOKUP($C5,'[1]MajorMinor Pivot'!$A$4:$E$344,4,FALSE),"")</f>
        <v/>
      </c>
      <c r="Q5" t="str">
        <f>IFERROR(VLOOKUP($C5,'[2]MajorMinor Pivot'!$A$4:$K$277,4,FALSE),"")</f>
        <v/>
      </c>
      <c r="R5">
        <v>1</v>
      </c>
      <c r="S5">
        <v>3</v>
      </c>
      <c r="T5">
        <v>1</v>
      </c>
      <c r="U5">
        <v>1</v>
      </c>
      <c r="V5">
        <v>3</v>
      </c>
      <c r="W5">
        <v>3</v>
      </c>
      <c r="X5" s="8">
        <f>SUM(D5:W5)</f>
        <v>50</v>
      </c>
    </row>
    <row r="6" spans="1:24" x14ac:dyDescent="0.25">
      <c r="A6" s="22" t="s">
        <v>15</v>
      </c>
      <c r="B6" s="22" t="s">
        <v>131</v>
      </c>
      <c r="C6" s="11" t="str">
        <f>A6&amp;" with "&amp;B6</f>
        <v>Accounting and Finance with Biblical &amp; Theo Studies Minor</v>
      </c>
      <c r="W6">
        <v>1</v>
      </c>
      <c r="X6" s="8">
        <f t="shared" ref="X6:X70" si="0">SUM(D6:W6)</f>
        <v>1</v>
      </c>
    </row>
    <row r="7" spans="1:24" x14ac:dyDescent="0.25">
      <c r="A7" s="22" t="s">
        <v>15</v>
      </c>
      <c r="B7" s="22" t="s">
        <v>132</v>
      </c>
      <c r="C7" s="11" t="str">
        <f t="shared" ref="C7:C83" si="1">A7&amp;" with "&amp;B7</f>
        <v>Accounting and Finance with Business Minor</v>
      </c>
      <c r="P7">
        <f>IFERROR(VLOOKUP($C7,'[1]MajorMinor Pivot'!$A$4:$E$344,4,FALSE),"")</f>
        <v>1</v>
      </c>
      <c r="Q7" t="str">
        <f>IFERROR(VLOOKUP($C7,'[2]MajorMinor Pivot'!$A$4:$K$277,4,FALSE),"")</f>
        <v/>
      </c>
      <c r="U7">
        <v>1</v>
      </c>
      <c r="X7" s="8">
        <f t="shared" si="0"/>
        <v>2</v>
      </c>
    </row>
    <row r="8" spans="1:24" x14ac:dyDescent="0.25">
      <c r="A8" s="22" t="s">
        <v>15</v>
      </c>
      <c r="B8" s="22" t="s">
        <v>168</v>
      </c>
      <c r="C8" s="11" t="str">
        <f t="shared" si="1"/>
        <v>Accounting and Finance with Communication Studies Minor</v>
      </c>
      <c r="R8">
        <v>1</v>
      </c>
      <c r="X8" s="8">
        <f t="shared" si="0"/>
        <v>1</v>
      </c>
    </row>
    <row r="9" spans="1:24" x14ac:dyDescent="0.25">
      <c r="A9" s="22" t="s">
        <v>15</v>
      </c>
      <c r="B9" s="22" t="s">
        <v>124</v>
      </c>
      <c r="C9" s="11" t="str">
        <f t="shared" si="1"/>
        <v>Accounting and Finance with Economics Minor</v>
      </c>
      <c r="K9">
        <v>2</v>
      </c>
      <c r="L9">
        <v>2</v>
      </c>
      <c r="M9">
        <v>2</v>
      </c>
      <c r="P9">
        <f>IFERROR(VLOOKUP($C9,'[1]MajorMinor Pivot'!$A$4:$E$344,4,FALSE),"")</f>
        <v>2</v>
      </c>
      <c r="Q9">
        <f>IFERROR(VLOOKUP($C9,'[2]MajorMinor Pivot'!$A$4:$K$277,4,FALSE),"")</f>
        <v>2</v>
      </c>
      <c r="R9">
        <v>1</v>
      </c>
      <c r="X9" s="8">
        <f t="shared" si="0"/>
        <v>11</v>
      </c>
    </row>
    <row r="10" spans="1:24" x14ac:dyDescent="0.25">
      <c r="A10" s="22" t="s">
        <v>15</v>
      </c>
      <c r="B10" s="22" t="s">
        <v>142</v>
      </c>
      <c r="C10" s="11" t="str">
        <f t="shared" si="1"/>
        <v>Accounting and Finance with English Literature Minor</v>
      </c>
      <c r="O10">
        <v>1</v>
      </c>
      <c r="P10" t="str">
        <f>IFERROR(VLOOKUP($C10,'[1]MajorMinor Pivot'!$A$4:$E$344,4,FALSE),"")</f>
        <v/>
      </c>
      <c r="Q10" t="str">
        <f>IFERROR(VLOOKUP($C10,'[2]MajorMinor Pivot'!$A$4:$K$277,4,FALSE),"")</f>
        <v/>
      </c>
      <c r="X10" s="8">
        <f t="shared" si="0"/>
        <v>1</v>
      </c>
    </row>
    <row r="11" spans="1:24" x14ac:dyDescent="0.25">
      <c r="A11" s="22" t="s">
        <v>15</v>
      </c>
      <c r="B11" s="22" t="s">
        <v>125</v>
      </c>
      <c r="C11" s="11" t="str">
        <f t="shared" si="1"/>
        <v>Accounting and Finance with German Minor</v>
      </c>
      <c r="J11">
        <v>1</v>
      </c>
      <c r="L11" t="s">
        <v>126</v>
      </c>
      <c r="M11" t="s">
        <v>126</v>
      </c>
      <c r="N11" t="s">
        <v>126</v>
      </c>
      <c r="P11" t="str">
        <f>IFERROR(VLOOKUP($C11,'[1]MajorMinor Pivot'!$A$4:$E$344,4,FALSE),"")</f>
        <v/>
      </c>
      <c r="Q11" t="str">
        <f>IFERROR(VLOOKUP($C11,'[2]MajorMinor Pivot'!$A$4:$K$277,4,FALSE),"")</f>
        <v/>
      </c>
      <c r="X11" s="8">
        <f t="shared" si="0"/>
        <v>1</v>
      </c>
    </row>
    <row r="12" spans="1:24" x14ac:dyDescent="0.25">
      <c r="A12" s="22" t="s">
        <v>15</v>
      </c>
      <c r="B12" s="22" t="s">
        <v>127</v>
      </c>
      <c r="C12" s="11" t="str">
        <f t="shared" si="1"/>
        <v>Accounting and Finance with History Minor</v>
      </c>
      <c r="M12">
        <v>1</v>
      </c>
      <c r="N12">
        <v>1</v>
      </c>
      <c r="P12" t="str">
        <f>IFERROR(VLOOKUP($C12,'[1]MajorMinor Pivot'!$A$4:$E$344,4,FALSE),"")</f>
        <v/>
      </c>
      <c r="Q12" t="str">
        <f>IFERROR(VLOOKUP($C12,'[2]MajorMinor Pivot'!$A$4:$K$277,4,FALSE),"")</f>
        <v/>
      </c>
      <c r="V12">
        <v>1</v>
      </c>
      <c r="X12" s="8">
        <f t="shared" si="0"/>
        <v>3</v>
      </c>
    </row>
    <row r="13" spans="1:24" x14ac:dyDescent="0.25">
      <c r="A13" s="22" t="s">
        <v>15</v>
      </c>
      <c r="B13" s="22" t="s">
        <v>128</v>
      </c>
      <c r="C13" s="11" t="str">
        <f t="shared" si="1"/>
        <v>Accounting and Finance with Leadership Studies Minor</v>
      </c>
      <c r="K13">
        <v>1</v>
      </c>
      <c r="L13">
        <v>3</v>
      </c>
      <c r="N13">
        <v>1</v>
      </c>
      <c r="O13">
        <v>2</v>
      </c>
      <c r="P13">
        <f>IFERROR(VLOOKUP($C13,'[1]MajorMinor Pivot'!$A$4:$E$344,4,FALSE),"")</f>
        <v>4</v>
      </c>
      <c r="Q13">
        <f>IFERROR(VLOOKUP($C13,'[2]MajorMinor Pivot'!$A$4:$K$277,4,FALSE),"")</f>
        <v>1</v>
      </c>
      <c r="R13">
        <v>1</v>
      </c>
      <c r="S13">
        <v>1</v>
      </c>
      <c r="X13" s="8">
        <f t="shared" si="0"/>
        <v>14</v>
      </c>
    </row>
    <row r="14" spans="1:24" x14ac:dyDescent="0.25">
      <c r="A14" s="22" t="s">
        <v>15</v>
      </c>
      <c r="B14" s="22" t="s">
        <v>129</v>
      </c>
      <c r="C14" s="11" t="str">
        <f t="shared" si="1"/>
        <v>Accounting and Finance with Mathematics Minor</v>
      </c>
      <c r="M14">
        <v>2</v>
      </c>
      <c r="O14">
        <v>2</v>
      </c>
      <c r="P14">
        <f>IFERROR(VLOOKUP($C14,'[1]MajorMinor Pivot'!$A$4:$E$344,4,FALSE),"")</f>
        <v>1</v>
      </c>
      <c r="Q14" t="str">
        <f>IFERROR(VLOOKUP($C14,'[2]MajorMinor Pivot'!$A$4:$K$277,4,FALSE),"")</f>
        <v/>
      </c>
      <c r="V14">
        <v>1</v>
      </c>
      <c r="X14" s="8">
        <f t="shared" si="0"/>
        <v>6</v>
      </c>
    </row>
    <row r="15" spans="1:24" x14ac:dyDescent="0.25">
      <c r="A15" s="22" t="s">
        <v>15</v>
      </c>
      <c r="B15" s="22" t="s">
        <v>976</v>
      </c>
      <c r="C15" s="11" t="str">
        <f t="shared" si="1"/>
        <v>Accounting and Finance with Media Production Minor</v>
      </c>
      <c r="V15">
        <v>1</v>
      </c>
      <c r="X15" s="8">
        <f t="shared" si="0"/>
        <v>1</v>
      </c>
    </row>
    <row r="16" spans="1:24" x14ac:dyDescent="0.25">
      <c r="A16" s="22" t="s">
        <v>15</v>
      </c>
      <c r="B16" s="22" t="s">
        <v>147</v>
      </c>
      <c r="C16" s="11" t="str">
        <f t="shared" si="1"/>
        <v>Accounting and Finance with Music Minor</v>
      </c>
      <c r="U16">
        <v>1</v>
      </c>
      <c r="X16" s="8">
        <f t="shared" si="0"/>
        <v>1</v>
      </c>
    </row>
    <row r="17" spans="1:24" x14ac:dyDescent="0.25">
      <c r="A17" s="22" t="s">
        <v>15</v>
      </c>
      <c r="B17" s="22" t="s">
        <v>123</v>
      </c>
      <c r="C17" s="11" t="str">
        <f t="shared" si="1"/>
        <v>Accounting and Finance with No Minor</v>
      </c>
      <c r="G17">
        <v>1</v>
      </c>
      <c r="H17">
        <v>1</v>
      </c>
      <c r="I17">
        <v>4</v>
      </c>
      <c r="J17">
        <v>9</v>
      </c>
      <c r="K17">
        <v>11</v>
      </c>
      <c r="L17">
        <v>12</v>
      </c>
      <c r="M17">
        <v>7</v>
      </c>
      <c r="N17">
        <v>6</v>
      </c>
      <c r="O17">
        <v>9</v>
      </c>
      <c r="P17">
        <f>IFERROR(VLOOKUP($C17,'[1]MajorMinor Pivot'!$A$4:$E$344,4,FALSE),"")</f>
        <v>9</v>
      </c>
      <c r="Q17">
        <f>IFERROR(VLOOKUP($C17,'[2]MajorMinor Pivot'!$A$4:$K$277,4,FALSE),"")</f>
        <v>12</v>
      </c>
      <c r="R17">
        <v>13</v>
      </c>
      <c r="S17">
        <v>7</v>
      </c>
      <c r="T17">
        <v>7</v>
      </c>
      <c r="U17">
        <v>3</v>
      </c>
      <c r="V17">
        <v>6</v>
      </c>
      <c r="W17">
        <v>10</v>
      </c>
      <c r="X17" s="8">
        <f t="shared" si="0"/>
        <v>127</v>
      </c>
    </row>
    <row r="18" spans="1:24" x14ac:dyDescent="0.25">
      <c r="A18" s="22" t="s">
        <v>15</v>
      </c>
      <c r="B18" s="22" t="s">
        <v>148</v>
      </c>
      <c r="C18" s="11" t="str">
        <f t="shared" si="1"/>
        <v>Accounting and Finance with Philosophy Minor</v>
      </c>
      <c r="S18">
        <v>1</v>
      </c>
      <c r="X18" s="8">
        <f t="shared" si="0"/>
        <v>1</v>
      </c>
    </row>
    <row r="19" spans="1:24" x14ac:dyDescent="0.25">
      <c r="A19" s="22" t="s">
        <v>15</v>
      </c>
      <c r="B19" s="22" t="s">
        <v>135</v>
      </c>
      <c r="C19" s="11" t="str">
        <f t="shared" si="1"/>
        <v>Accounting and Finance with Psychology Minor</v>
      </c>
      <c r="P19">
        <f>IFERROR(VLOOKUP($C19,'[1]MajorMinor Pivot'!$A$4:$E$344,4,FALSE),"")</f>
        <v>1</v>
      </c>
      <c r="Q19" t="str">
        <f>IFERROR(VLOOKUP($C19,'[2]MajorMinor Pivot'!$A$4:$K$277,4,FALSE),"")</f>
        <v/>
      </c>
      <c r="X19" s="8">
        <f t="shared" si="0"/>
        <v>1</v>
      </c>
    </row>
    <row r="20" spans="1:24" x14ac:dyDescent="0.25">
      <c r="A20" s="22" t="s">
        <v>15</v>
      </c>
      <c r="B20" s="22" t="s">
        <v>150</v>
      </c>
      <c r="C20" s="11" t="str">
        <f t="shared" si="1"/>
        <v>Accounting and Finance with Spanish Minor</v>
      </c>
      <c r="O20">
        <v>1</v>
      </c>
      <c r="P20" t="str">
        <f>IFERROR(VLOOKUP($C20,'[1]MajorMinor Pivot'!$A$4:$E$344,4,FALSE),"")</f>
        <v/>
      </c>
      <c r="Q20" t="str">
        <f>IFERROR(VLOOKUP($C20,'[2]MajorMinor Pivot'!$A$4:$K$277,4,FALSE),"")</f>
        <v/>
      </c>
      <c r="R20">
        <v>1</v>
      </c>
      <c r="X20" s="8">
        <f t="shared" si="0"/>
        <v>2</v>
      </c>
    </row>
    <row r="21" spans="1:24" x14ac:dyDescent="0.25">
      <c r="A21" s="22" t="s">
        <v>1386</v>
      </c>
      <c r="B21" s="22" t="s">
        <v>123</v>
      </c>
      <c r="C21" s="11" t="str">
        <f t="shared" si="1"/>
        <v>Addiction Studies CAS Cert with No Minor</v>
      </c>
      <c r="W21">
        <v>2</v>
      </c>
      <c r="X21" s="8">
        <f t="shared" si="0"/>
        <v>2</v>
      </c>
    </row>
    <row r="22" spans="1:24" x14ac:dyDescent="0.25">
      <c r="A22" s="22" t="s">
        <v>16</v>
      </c>
      <c r="B22" s="22" t="s">
        <v>130</v>
      </c>
      <c r="C22" s="11" t="str">
        <f t="shared" si="1"/>
        <v>Applied Perform. Bmus with Art History Minor</v>
      </c>
      <c r="K22">
        <v>1</v>
      </c>
      <c r="L22" t="s">
        <v>126</v>
      </c>
      <c r="M22" t="s">
        <v>126</v>
      </c>
      <c r="N22" t="s">
        <v>126</v>
      </c>
      <c r="P22" t="str">
        <f>IFERROR(VLOOKUP($C22,'[1]MajorMinor Pivot'!$A$4:$E$344,4,FALSE),"")</f>
        <v/>
      </c>
      <c r="Q22" t="str">
        <f>IFERROR(VLOOKUP($C22,'[2]MajorMinor Pivot'!$A$4:$K$277,4,FALSE),"")</f>
        <v/>
      </c>
      <c r="X22" s="8">
        <f t="shared" si="0"/>
        <v>1</v>
      </c>
    </row>
    <row r="23" spans="1:24" x14ac:dyDescent="0.25">
      <c r="A23" s="22" t="s">
        <v>16</v>
      </c>
      <c r="B23" s="22" t="s">
        <v>131</v>
      </c>
      <c r="C23" s="11" t="str">
        <f t="shared" si="1"/>
        <v>Applied Perform. Bmus with Biblical &amp; Theo Studies Minor</v>
      </c>
      <c r="L23">
        <v>1</v>
      </c>
      <c r="P23" t="str">
        <f>IFERROR(VLOOKUP($C23,'[1]MajorMinor Pivot'!$A$4:$E$344,4,FALSE),"")</f>
        <v/>
      </c>
      <c r="Q23" t="str">
        <f>IFERROR(VLOOKUP($C23,'[2]MajorMinor Pivot'!$A$4:$K$277,4,FALSE),"")</f>
        <v/>
      </c>
      <c r="X23" s="8">
        <f t="shared" si="0"/>
        <v>1</v>
      </c>
    </row>
    <row r="24" spans="1:24" x14ac:dyDescent="0.25">
      <c r="A24" s="22" t="s">
        <v>16</v>
      </c>
      <c r="B24" s="22" t="s">
        <v>132</v>
      </c>
      <c r="C24" s="11" t="str">
        <f t="shared" si="1"/>
        <v>Applied Perform. Bmus with Business Minor</v>
      </c>
      <c r="F24">
        <v>1</v>
      </c>
      <c r="K24">
        <v>1</v>
      </c>
      <c r="M24">
        <v>1</v>
      </c>
      <c r="P24" t="str">
        <f>IFERROR(VLOOKUP($C24,'[1]MajorMinor Pivot'!$A$4:$E$344,4,FALSE),"")</f>
        <v/>
      </c>
      <c r="Q24" t="str">
        <f>IFERROR(VLOOKUP($C24,'[2]MajorMinor Pivot'!$A$4:$K$277,4,FALSE),"")</f>
        <v/>
      </c>
      <c r="X24" s="8">
        <f t="shared" si="0"/>
        <v>3</v>
      </c>
    </row>
    <row r="25" spans="1:24" x14ac:dyDescent="0.25">
      <c r="A25" s="22" t="s">
        <v>16</v>
      </c>
      <c r="B25" s="22" t="s">
        <v>133</v>
      </c>
      <c r="C25" s="11" t="str">
        <f t="shared" si="1"/>
        <v>Applied Perform. Bmus with Communication Minor</v>
      </c>
      <c r="I25">
        <v>1</v>
      </c>
      <c r="L25" t="s">
        <v>126</v>
      </c>
      <c r="M25" t="s">
        <v>126</v>
      </c>
      <c r="N25" t="s">
        <v>126</v>
      </c>
      <c r="P25" t="str">
        <f>IFERROR(VLOOKUP($C25,'[1]MajorMinor Pivot'!$A$4:$E$344,4,FALSE),"")</f>
        <v/>
      </c>
      <c r="Q25" t="str">
        <f>IFERROR(VLOOKUP($C25,'[2]MajorMinor Pivot'!$A$4:$K$277,4,FALSE),"")</f>
        <v/>
      </c>
      <c r="X25" s="8">
        <f t="shared" si="0"/>
        <v>1</v>
      </c>
    </row>
    <row r="26" spans="1:24" x14ac:dyDescent="0.25">
      <c r="A26" s="22" t="s">
        <v>16</v>
      </c>
      <c r="B26" s="22" t="s">
        <v>134</v>
      </c>
      <c r="C26" s="11" t="str">
        <f t="shared" si="1"/>
        <v>Applied Perform. Bmus with Modern World Language Minor</v>
      </c>
      <c r="F26">
        <v>1</v>
      </c>
      <c r="L26" t="s">
        <v>126</v>
      </c>
      <c r="M26" t="s">
        <v>126</v>
      </c>
      <c r="N26" t="s">
        <v>126</v>
      </c>
      <c r="P26" t="str">
        <f>IFERROR(VLOOKUP($C26,'[1]MajorMinor Pivot'!$A$4:$E$344,4,FALSE),"")</f>
        <v/>
      </c>
      <c r="Q26" t="str">
        <f>IFERROR(VLOOKUP($C26,'[2]MajorMinor Pivot'!$A$4:$K$277,4,FALSE),"")</f>
        <v/>
      </c>
      <c r="X26" s="8">
        <f t="shared" si="0"/>
        <v>1</v>
      </c>
    </row>
    <row r="27" spans="1:24" x14ac:dyDescent="0.25">
      <c r="A27" s="22" t="s">
        <v>16</v>
      </c>
      <c r="B27" s="22" t="s">
        <v>123</v>
      </c>
      <c r="C27" s="11" t="str">
        <f t="shared" si="1"/>
        <v>Applied Perform. Bmus with No Minor</v>
      </c>
      <c r="D27">
        <v>4</v>
      </c>
      <c r="F27">
        <v>2</v>
      </c>
      <c r="G27">
        <v>2</v>
      </c>
      <c r="H27">
        <v>5</v>
      </c>
      <c r="I27">
        <v>2</v>
      </c>
      <c r="L27">
        <v>1</v>
      </c>
      <c r="M27">
        <v>2</v>
      </c>
      <c r="N27">
        <v>2</v>
      </c>
      <c r="P27">
        <f>IFERROR(VLOOKUP($C27,'[1]MajorMinor Pivot'!$A$4:$E$344,4,FALSE),"")</f>
        <v>1</v>
      </c>
      <c r="Q27">
        <f>IFERROR(VLOOKUP($C27,'[2]MajorMinor Pivot'!$A$4:$K$277,4,FALSE),"")</f>
        <v>1</v>
      </c>
      <c r="T27">
        <v>2</v>
      </c>
      <c r="U27">
        <v>2</v>
      </c>
      <c r="V27">
        <v>2</v>
      </c>
      <c r="W27">
        <v>4</v>
      </c>
      <c r="X27" s="8">
        <f t="shared" si="0"/>
        <v>32</v>
      </c>
    </row>
    <row r="28" spans="1:24" x14ac:dyDescent="0.25">
      <c r="A28" s="22" t="s">
        <v>16</v>
      </c>
      <c r="B28" s="22" t="s">
        <v>148</v>
      </c>
      <c r="C28" s="11" t="str">
        <f t="shared" si="1"/>
        <v>Applied Perform. Bmus with Philosophy Minor</v>
      </c>
      <c r="U28">
        <v>1</v>
      </c>
      <c r="X28" s="8">
        <f t="shared" si="0"/>
        <v>1</v>
      </c>
    </row>
    <row r="29" spans="1:24" x14ac:dyDescent="0.25">
      <c r="A29" s="22" t="s">
        <v>16</v>
      </c>
      <c r="B29" s="22" t="s">
        <v>135</v>
      </c>
      <c r="C29" s="11" t="str">
        <f t="shared" si="1"/>
        <v>Applied Perform. Bmus with Psychology Minor</v>
      </c>
      <c r="N29">
        <v>1</v>
      </c>
      <c r="P29" t="str">
        <f>IFERROR(VLOOKUP($C29,'[1]MajorMinor Pivot'!$A$4:$E$344,4,FALSE),"")</f>
        <v/>
      </c>
      <c r="Q29" t="str">
        <f>IFERROR(VLOOKUP($C29,'[2]MajorMinor Pivot'!$A$4:$K$277,4,FALSE),"")</f>
        <v/>
      </c>
      <c r="X29" s="8">
        <f t="shared" si="0"/>
        <v>1</v>
      </c>
    </row>
    <row r="30" spans="1:24" x14ac:dyDescent="0.25">
      <c r="A30" s="22" t="s">
        <v>16</v>
      </c>
      <c r="B30" s="22" t="s">
        <v>136</v>
      </c>
      <c r="C30" s="11" t="str">
        <f t="shared" si="1"/>
        <v>Applied Perform. Bmus with Sacred Music Minor</v>
      </c>
      <c r="E30">
        <v>1</v>
      </c>
      <c r="F30">
        <v>1</v>
      </c>
      <c r="J30">
        <v>1</v>
      </c>
      <c r="L30" t="s">
        <v>126</v>
      </c>
      <c r="M30" t="s">
        <v>126</v>
      </c>
      <c r="N30" t="s">
        <v>126</v>
      </c>
      <c r="P30" t="str">
        <f>IFERROR(VLOOKUP($C30,'[1]MajorMinor Pivot'!$A$4:$E$344,4,FALSE),"")</f>
        <v/>
      </c>
      <c r="Q30" t="str">
        <f>IFERROR(VLOOKUP($C30,'[2]MajorMinor Pivot'!$A$4:$K$277,4,FALSE),"")</f>
        <v/>
      </c>
      <c r="X30" s="8">
        <f t="shared" si="0"/>
        <v>3</v>
      </c>
    </row>
    <row r="31" spans="1:24" x14ac:dyDescent="0.25">
      <c r="A31" s="22" t="s">
        <v>16</v>
      </c>
      <c r="B31" s="22" t="s">
        <v>137</v>
      </c>
      <c r="C31" s="11" t="str">
        <f t="shared" si="1"/>
        <v>Applied Perform. Bmus with Studio Art Minor</v>
      </c>
      <c r="K31">
        <v>1</v>
      </c>
      <c r="L31">
        <v>1</v>
      </c>
      <c r="P31" t="str">
        <f>IFERROR(VLOOKUP($C31,'[1]MajorMinor Pivot'!$A$4:$E$344,4,FALSE),"")</f>
        <v/>
      </c>
      <c r="Q31" t="str">
        <f>IFERROR(VLOOKUP($C31,'[2]MajorMinor Pivot'!$A$4:$K$277,4,FALSE),"")</f>
        <v/>
      </c>
      <c r="X31" s="8">
        <f t="shared" si="0"/>
        <v>2</v>
      </c>
    </row>
    <row r="32" spans="1:24" x14ac:dyDescent="0.25">
      <c r="A32" s="22" t="s">
        <v>16</v>
      </c>
      <c r="B32" s="22" t="s">
        <v>138</v>
      </c>
      <c r="C32" s="11" t="str">
        <f t="shared" si="1"/>
        <v>Applied Perform. Bmus with Theatre Arts Minor</v>
      </c>
      <c r="E32">
        <v>1</v>
      </c>
      <c r="L32" t="s">
        <v>126</v>
      </c>
      <c r="M32" t="s">
        <v>126</v>
      </c>
      <c r="N32" t="s">
        <v>126</v>
      </c>
      <c r="P32" t="str">
        <f>IFERROR(VLOOKUP($C32,'[1]MajorMinor Pivot'!$A$4:$E$344,4,FALSE),"")</f>
        <v/>
      </c>
      <c r="Q32" t="str">
        <f>IFERROR(VLOOKUP($C32,'[2]MajorMinor Pivot'!$A$4:$K$277,4,FALSE),"")</f>
        <v/>
      </c>
      <c r="X32" s="8">
        <f t="shared" si="0"/>
        <v>1</v>
      </c>
    </row>
    <row r="33" spans="1:24" x14ac:dyDescent="0.25">
      <c r="A33" s="22" t="s">
        <v>1387</v>
      </c>
      <c r="B33" s="22" t="s">
        <v>123</v>
      </c>
      <c r="C33" s="11" t="str">
        <f t="shared" si="1"/>
        <v>Applied Philosophy with No Minor</v>
      </c>
      <c r="W33">
        <v>1</v>
      </c>
      <c r="X33" s="8">
        <f t="shared" si="0"/>
        <v>1</v>
      </c>
    </row>
    <row r="34" spans="1:24" x14ac:dyDescent="0.25">
      <c r="A34" s="22" t="s">
        <v>17</v>
      </c>
      <c r="B34" s="22" t="s">
        <v>132</v>
      </c>
      <c r="C34" s="11" t="str">
        <f t="shared" si="1"/>
        <v>Applied Physics with Business Minor</v>
      </c>
      <c r="O34">
        <v>1</v>
      </c>
      <c r="P34">
        <f>IFERROR(VLOOKUP($C34,'[1]MajorMinor Pivot'!$A$4:$E$344,4,FALSE),"")</f>
        <v>1</v>
      </c>
      <c r="Q34" t="str">
        <f>IFERROR(VLOOKUP($C34,'[2]MajorMinor Pivot'!$A$4:$K$277,4,FALSE),"")</f>
        <v/>
      </c>
      <c r="X34" s="8">
        <f t="shared" si="0"/>
        <v>2</v>
      </c>
    </row>
    <row r="35" spans="1:24" x14ac:dyDescent="0.25">
      <c r="A35" s="22" t="s">
        <v>17</v>
      </c>
      <c r="B35" s="22" t="s">
        <v>159</v>
      </c>
      <c r="C35" s="11" t="str">
        <f t="shared" si="1"/>
        <v>Applied Physics with Chemistry Minor</v>
      </c>
      <c r="O35">
        <v>1</v>
      </c>
      <c r="P35" t="str">
        <f>IFERROR(VLOOKUP($C35,'[1]MajorMinor Pivot'!$A$4:$E$344,4,FALSE),"")</f>
        <v/>
      </c>
      <c r="Q35" t="str">
        <f>IFERROR(VLOOKUP($C35,'[2]MajorMinor Pivot'!$A$4:$K$277,4,FALSE),"")</f>
        <v/>
      </c>
      <c r="T35">
        <v>1</v>
      </c>
      <c r="X35" s="8">
        <f t="shared" si="0"/>
        <v>2</v>
      </c>
    </row>
    <row r="36" spans="1:24" x14ac:dyDescent="0.25">
      <c r="A36" s="22" t="s">
        <v>17</v>
      </c>
      <c r="B36" s="22" t="s">
        <v>139</v>
      </c>
      <c r="C36" s="11" t="str">
        <f t="shared" si="1"/>
        <v>Applied Physics with Computer Science Minor</v>
      </c>
      <c r="N36">
        <v>1</v>
      </c>
      <c r="O36">
        <v>1</v>
      </c>
      <c r="P36" t="str">
        <f>IFERROR(VLOOKUP($C36,'[1]MajorMinor Pivot'!$A$4:$E$344,4,FALSE),"")</f>
        <v/>
      </c>
      <c r="Q36" t="str">
        <f>IFERROR(VLOOKUP($C36,'[2]MajorMinor Pivot'!$A$4:$K$277,4,FALSE),"")</f>
        <v/>
      </c>
      <c r="X36" s="8">
        <f t="shared" si="0"/>
        <v>2</v>
      </c>
    </row>
    <row r="37" spans="1:24" x14ac:dyDescent="0.25">
      <c r="A37" s="22" t="s">
        <v>17</v>
      </c>
      <c r="B37" s="22" t="s">
        <v>127</v>
      </c>
      <c r="C37" s="11" t="str">
        <f t="shared" si="1"/>
        <v>Applied Physics with History Minor</v>
      </c>
      <c r="I37">
        <v>1</v>
      </c>
      <c r="L37" t="s">
        <v>126</v>
      </c>
      <c r="M37" t="s">
        <v>126</v>
      </c>
      <c r="N37" t="s">
        <v>126</v>
      </c>
      <c r="P37" t="str">
        <f>IFERROR(VLOOKUP($C37,'[1]MajorMinor Pivot'!$A$4:$E$344,4,FALSE),"")</f>
        <v/>
      </c>
      <c r="Q37" t="str">
        <f>IFERROR(VLOOKUP($C37,'[2]MajorMinor Pivot'!$A$4:$K$277,4,FALSE),"")</f>
        <v/>
      </c>
      <c r="X37" s="8">
        <f t="shared" si="0"/>
        <v>1</v>
      </c>
    </row>
    <row r="38" spans="1:24" x14ac:dyDescent="0.25">
      <c r="A38" s="22" t="s">
        <v>17</v>
      </c>
      <c r="B38" s="17" t="s">
        <v>128</v>
      </c>
      <c r="C38" s="11" t="str">
        <f t="shared" si="1"/>
        <v>Applied Physics with Leadership Studies Minor</v>
      </c>
      <c r="Q38">
        <f>IFERROR(VLOOKUP($C38,'[2]MajorMinor Pivot'!$A$4:$K$277,4,FALSE),"")</f>
        <v>1</v>
      </c>
      <c r="X38" s="8">
        <f t="shared" si="0"/>
        <v>1</v>
      </c>
    </row>
    <row r="39" spans="1:24" x14ac:dyDescent="0.25">
      <c r="A39" s="22" t="s">
        <v>17</v>
      </c>
      <c r="B39" s="22" t="s">
        <v>129</v>
      </c>
      <c r="C39" s="11" t="str">
        <f t="shared" si="1"/>
        <v>Applied Physics with Mathematics Minor</v>
      </c>
      <c r="D39">
        <v>2</v>
      </c>
      <c r="E39">
        <v>1</v>
      </c>
      <c r="F39">
        <v>1</v>
      </c>
      <c r="G39">
        <v>2</v>
      </c>
      <c r="I39">
        <v>1</v>
      </c>
      <c r="J39">
        <v>2</v>
      </c>
      <c r="K39">
        <v>3</v>
      </c>
      <c r="L39">
        <v>4</v>
      </c>
      <c r="M39">
        <v>2</v>
      </c>
      <c r="N39">
        <v>1</v>
      </c>
      <c r="O39">
        <v>9</v>
      </c>
      <c r="P39">
        <f>IFERROR(VLOOKUP($C39,'[1]MajorMinor Pivot'!$A$4:$E$344,4,FALSE),"")</f>
        <v>7</v>
      </c>
      <c r="Q39">
        <f>IFERROR(VLOOKUP($C39,'[2]MajorMinor Pivot'!$A$4:$K$277,4,FALSE),"")</f>
        <v>7</v>
      </c>
      <c r="R39">
        <v>9</v>
      </c>
      <c r="S39">
        <v>2</v>
      </c>
      <c r="T39">
        <v>2</v>
      </c>
      <c r="U39">
        <v>4</v>
      </c>
      <c r="V39">
        <v>3</v>
      </c>
      <c r="W39">
        <v>2</v>
      </c>
      <c r="X39" s="8">
        <f t="shared" si="0"/>
        <v>64</v>
      </c>
    </row>
    <row r="40" spans="1:24" x14ac:dyDescent="0.25">
      <c r="A40" s="22" t="s">
        <v>17</v>
      </c>
      <c r="B40" s="22" t="s">
        <v>134</v>
      </c>
      <c r="C40" s="11" t="str">
        <f t="shared" si="1"/>
        <v>Applied Physics with Modern World Language Minor</v>
      </c>
      <c r="J40">
        <v>1</v>
      </c>
      <c r="L40" t="s">
        <v>126</v>
      </c>
      <c r="M40" t="s">
        <v>126</v>
      </c>
      <c r="N40" t="s">
        <v>126</v>
      </c>
      <c r="P40" t="str">
        <f>IFERROR(VLOOKUP($C40,'[1]MajorMinor Pivot'!$A$4:$E$344,4,FALSE),"")</f>
        <v/>
      </c>
      <c r="Q40" t="str">
        <f>IFERROR(VLOOKUP($C40,'[2]MajorMinor Pivot'!$A$4:$K$277,4,FALSE),"")</f>
        <v/>
      </c>
      <c r="X40" s="8">
        <f t="shared" si="0"/>
        <v>1</v>
      </c>
    </row>
    <row r="41" spans="1:24" x14ac:dyDescent="0.25">
      <c r="A41" s="22" t="s">
        <v>17</v>
      </c>
      <c r="B41" s="22" t="s">
        <v>123</v>
      </c>
      <c r="C41" s="11" t="str">
        <f t="shared" si="1"/>
        <v>Applied Physics with No Minor</v>
      </c>
      <c r="D41">
        <v>1</v>
      </c>
      <c r="E41">
        <v>1</v>
      </c>
      <c r="G41">
        <v>1</v>
      </c>
      <c r="J41">
        <v>2</v>
      </c>
      <c r="K41">
        <v>1</v>
      </c>
      <c r="L41">
        <v>3</v>
      </c>
      <c r="M41">
        <v>1</v>
      </c>
      <c r="N41">
        <v>1</v>
      </c>
      <c r="O41">
        <v>3</v>
      </c>
      <c r="P41">
        <f>IFERROR(VLOOKUP($C41,'[1]MajorMinor Pivot'!$A$4:$E$344,4,FALSE),"")</f>
        <v>9</v>
      </c>
      <c r="Q41">
        <f>IFERROR(VLOOKUP($C41,'[2]MajorMinor Pivot'!$A$4:$K$277,4,FALSE),"")</f>
        <v>4</v>
      </c>
      <c r="R41">
        <v>4</v>
      </c>
      <c r="S41">
        <v>1</v>
      </c>
      <c r="T41">
        <v>2</v>
      </c>
      <c r="U41">
        <v>1</v>
      </c>
      <c r="V41">
        <v>1</v>
      </c>
      <c r="W41">
        <v>5</v>
      </c>
      <c r="X41" s="8">
        <f t="shared" si="0"/>
        <v>41</v>
      </c>
    </row>
    <row r="42" spans="1:24" x14ac:dyDescent="0.25">
      <c r="A42" s="22" t="s">
        <v>17</v>
      </c>
      <c r="B42" s="22" t="s">
        <v>148</v>
      </c>
      <c r="C42" s="11" t="str">
        <f t="shared" si="1"/>
        <v>Applied Physics with Philosophy Minor</v>
      </c>
      <c r="V42">
        <v>1</v>
      </c>
      <c r="X42" s="8">
        <f t="shared" si="0"/>
        <v>1</v>
      </c>
    </row>
    <row r="43" spans="1:24" x14ac:dyDescent="0.25">
      <c r="A43" s="22" t="s">
        <v>18</v>
      </c>
      <c r="B43" s="22" t="s">
        <v>130</v>
      </c>
      <c r="C43" s="11" t="str">
        <f t="shared" si="1"/>
        <v>Art with Art History Minor</v>
      </c>
      <c r="D43">
        <v>4</v>
      </c>
      <c r="E43">
        <v>5</v>
      </c>
      <c r="F43">
        <v>6</v>
      </c>
      <c r="G43">
        <v>4</v>
      </c>
      <c r="H43">
        <v>3</v>
      </c>
      <c r="I43">
        <v>4</v>
      </c>
      <c r="J43">
        <v>3</v>
      </c>
      <c r="K43">
        <v>3</v>
      </c>
      <c r="L43">
        <v>1</v>
      </c>
      <c r="M43">
        <v>2</v>
      </c>
      <c r="P43" t="str">
        <f>IFERROR(VLOOKUP($C43,'[1]MajorMinor Pivot'!$A$4:$E$344,4,FALSE),"")</f>
        <v/>
      </c>
      <c r="Q43" t="str">
        <f>IFERROR(VLOOKUP($C43,'[2]MajorMinor Pivot'!$A$4:$K$277,4,FALSE),"")</f>
        <v/>
      </c>
      <c r="S43">
        <v>1</v>
      </c>
      <c r="X43" s="8">
        <f t="shared" si="0"/>
        <v>36</v>
      </c>
    </row>
    <row r="44" spans="1:24" x14ac:dyDescent="0.25">
      <c r="A44" s="22" t="s">
        <v>18</v>
      </c>
      <c r="B44" s="22" t="s">
        <v>131</v>
      </c>
      <c r="C44" s="11" t="str">
        <f t="shared" si="1"/>
        <v>Art with Biblical &amp; Theo Studies Minor</v>
      </c>
      <c r="F44">
        <v>1</v>
      </c>
      <c r="L44" t="s">
        <v>126</v>
      </c>
      <c r="M44" t="s">
        <v>126</v>
      </c>
      <c r="N44" t="s">
        <v>126</v>
      </c>
      <c r="P44" t="str">
        <f>IFERROR(VLOOKUP($C44,'[1]MajorMinor Pivot'!$A$4:$E$344,4,FALSE),"")</f>
        <v/>
      </c>
      <c r="Q44" t="str">
        <f>IFERROR(VLOOKUP($C44,'[2]MajorMinor Pivot'!$A$4:$K$277,4,FALSE),"")</f>
        <v/>
      </c>
      <c r="X44" s="8">
        <f t="shared" si="0"/>
        <v>1</v>
      </c>
    </row>
    <row r="45" spans="1:24" x14ac:dyDescent="0.25">
      <c r="A45" s="22" t="s">
        <v>18</v>
      </c>
      <c r="B45" s="22" t="s">
        <v>140</v>
      </c>
      <c r="C45" s="11" t="str">
        <f t="shared" si="1"/>
        <v>Art with Biology Minor</v>
      </c>
      <c r="I45">
        <v>1</v>
      </c>
      <c r="L45" t="s">
        <v>126</v>
      </c>
      <c r="M45" t="s">
        <v>126</v>
      </c>
      <c r="N45" t="s">
        <v>126</v>
      </c>
      <c r="P45" t="str">
        <f>IFERROR(VLOOKUP($C45,'[1]MajorMinor Pivot'!$A$4:$E$344,4,FALSE),"")</f>
        <v/>
      </c>
      <c r="Q45" t="str">
        <f>IFERROR(VLOOKUP($C45,'[2]MajorMinor Pivot'!$A$4:$K$277,4,FALSE),"")</f>
        <v/>
      </c>
      <c r="X45" s="8">
        <f t="shared" si="0"/>
        <v>1</v>
      </c>
    </row>
    <row r="46" spans="1:24" x14ac:dyDescent="0.25">
      <c r="A46" s="22" t="s">
        <v>18</v>
      </c>
      <c r="B46" s="22" t="s">
        <v>132</v>
      </c>
      <c r="C46" s="11" t="str">
        <f t="shared" si="1"/>
        <v>Art with Business Minor</v>
      </c>
      <c r="F46">
        <v>1</v>
      </c>
      <c r="I46">
        <v>1</v>
      </c>
      <c r="N46">
        <v>1</v>
      </c>
      <c r="O46">
        <v>1</v>
      </c>
      <c r="P46" t="str">
        <f>IFERROR(VLOOKUP($C46,'[1]MajorMinor Pivot'!$A$4:$E$344,4,FALSE),"")</f>
        <v/>
      </c>
      <c r="Q46" t="str">
        <f>IFERROR(VLOOKUP($C46,'[2]MajorMinor Pivot'!$A$4:$K$277,4,FALSE),"")</f>
        <v/>
      </c>
      <c r="X46" s="8">
        <f t="shared" si="0"/>
        <v>4</v>
      </c>
    </row>
    <row r="47" spans="1:24" x14ac:dyDescent="0.25">
      <c r="A47" s="22" t="s">
        <v>18</v>
      </c>
      <c r="B47" s="22" t="s">
        <v>159</v>
      </c>
      <c r="C47" s="11" t="str">
        <f t="shared" si="1"/>
        <v>Art with Chemistry Minor</v>
      </c>
      <c r="W47">
        <v>1</v>
      </c>
      <c r="X47" s="8">
        <f t="shared" si="0"/>
        <v>1</v>
      </c>
    </row>
    <row r="48" spans="1:24" x14ac:dyDescent="0.25">
      <c r="A48" s="22" t="s">
        <v>18</v>
      </c>
      <c r="B48" s="22" t="s">
        <v>133</v>
      </c>
      <c r="C48" s="11" t="str">
        <f t="shared" si="1"/>
        <v>Art with Communication Minor</v>
      </c>
      <c r="D48">
        <v>1</v>
      </c>
      <c r="N48">
        <v>1</v>
      </c>
      <c r="P48" t="str">
        <f>IFERROR(VLOOKUP($C48,'[1]MajorMinor Pivot'!$A$4:$E$344,4,FALSE),"")</f>
        <v/>
      </c>
      <c r="Q48" t="str">
        <f>IFERROR(VLOOKUP($C48,'[2]MajorMinor Pivot'!$A$4:$K$277,4,FALSE),"")</f>
        <v/>
      </c>
      <c r="X48" s="8">
        <f t="shared" si="0"/>
        <v>2</v>
      </c>
    </row>
    <row r="49" spans="1:24" x14ac:dyDescent="0.25">
      <c r="A49" s="22" t="s">
        <v>18</v>
      </c>
      <c r="B49" s="22" t="s">
        <v>141</v>
      </c>
      <c r="C49" s="11" t="str">
        <f t="shared" si="1"/>
        <v>Art with Creative Writing Minor</v>
      </c>
      <c r="G49">
        <v>1</v>
      </c>
      <c r="H49">
        <v>1</v>
      </c>
      <c r="L49" t="s">
        <v>126</v>
      </c>
      <c r="M49" t="s">
        <v>126</v>
      </c>
      <c r="N49" t="s">
        <v>126</v>
      </c>
      <c r="P49" t="str">
        <f>IFERROR(VLOOKUP($C49,'[1]MajorMinor Pivot'!$A$4:$E$344,4,FALSE),"")</f>
        <v/>
      </c>
      <c r="Q49" t="str">
        <f>IFERROR(VLOOKUP($C49,'[2]MajorMinor Pivot'!$A$4:$K$277,4,FALSE),"")</f>
        <v/>
      </c>
      <c r="X49" s="8">
        <f t="shared" si="0"/>
        <v>2</v>
      </c>
    </row>
    <row r="50" spans="1:24" x14ac:dyDescent="0.25">
      <c r="A50" s="22" t="s">
        <v>18</v>
      </c>
      <c r="B50" s="22" t="s">
        <v>142</v>
      </c>
      <c r="C50" s="11" t="str">
        <f t="shared" si="1"/>
        <v>Art with English Literature Minor</v>
      </c>
      <c r="H50">
        <v>1</v>
      </c>
      <c r="L50" t="s">
        <v>126</v>
      </c>
      <c r="M50" t="s">
        <v>126</v>
      </c>
      <c r="N50" t="s">
        <v>126</v>
      </c>
      <c r="P50" t="str">
        <f>IFERROR(VLOOKUP($C50,'[1]MajorMinor Pivot'!$A$4:$E$344,4,FALSE),"")</f>
        <v/>
      </c>
      <c r="Q50" t="str">
        <f>IFERROR(VLOOKUP($C50,'[2]MajorMinor Pivot'!$A$4:$K$277,4,FALSE),"")</f>
        <v/>
      </c>
      <c r="X50" s="8">
        <f t="shared" si="0"/>
        <v>1</v>
      </c>
    </row>
    <row r="51" spans="1:24" x14ac:dyDescent="0.25">
      <c r="A51" s="22" t="s">
        <v>18</v>
      </c>
      <c r="B51" s="22" t="s">
        <v>143</v>
      </c>
      <c r="C51" s="11" t="str">
        <f t="shared" si="1"/>
        <v>Art with Film Minor</v>
      </c>
      <c r="G51">
        <v>1</v>
      </c>
      <c r="I51">
        <v>1</v>
      </c>
      <c r="J51">
        <v>1</v>
      </c>
      <c r="M51">
        <v>1</v>
      </c>
      <c r="P51" t="str">
        <f>IFERROR(VLOOKUP($C51,'[1]MajorMinor Pivot'!$A$4:$E$344,4,FALSE),"")</f>
        <v/>
      </c>
      <c r="Q51" t="str">
        <f>IFERROR(VLOOKUP($C51,'[2]MajorMinor Pivot'!$A$4:$K$277,4,FALSE),"")</f>
        <v/>
      </c>
      <c r="X51" s="8">
        <f t="shared" si="0"/>
        <v>4</v>
      </c>
    </row>
    <row r="52" spans="1:24" x14ac:dyDescent="0.25">
      <c r="A52" s="22" t="s">
        <v>18</v>
      </c>
      <c r="B52" s="22" t="s">
        <v>144</v>
      </c>
      <c r="C52" s="11" t="str">
        <f t="shared" si="1"/>
        <v>Art with Graphic Design Minor</v>
      </c>
      <c r="N52">
        <v>1</v>
      </c>
      <c r="O52">
        <v>1</v>
      </c>
      <c r="P52">
        <f>IFERROR(VLOOKUP($C52,'[1]MajorMinor Pivot'!$A$4:$E$344,4,FALSE),"")</f>
        <v>1</v>
      </c>
      <c r="Q52" t="str">
        <f>IFERROR(VLOOKUP($C52,'[2]MajorMinor Pivot'!$A$4:$K$277,4,FALSE),"")</f>
        <v/>
      </c>
      <c r="T52">
        <v>1</v>
      </c>
      <c r="X52" s="8">
        <f t="shared" si="0"/>
        <v>4</v>
      </c>
    </row>
    <row r="53" spans="1:24" x14ac:dyDescent="0.25">
      <c r="A53" s="22" t="s">
        <v>18</v>
      </c>
      <c r="B53" s="22" t="s">
        <v>145</v>
      </c>
      <c r="C53" s="11" t="str">
        <f t="shared" si="1"/>
        <v>Art with Journalism Minor</v>
      </c>
      <c r="J53">
        <v>1</v>
      </c>
      <c r="L53" t="s">
        <v>126</v>
      </c>
      <c r="M53" t="s">
        <v>126</v>
      </c>
      <c r="N53" t="s">
        <v>126</v>
      </c>
      <c r="P53" t="str">
        <f>IFERROR(VLOOKUP($C53,'[1]MajorMinor Pivot'!$A$4:$E$344,4,FALSE),"")</f>
        <v/>
      </c>
      <c r="Q53" t="str">
        <f>IFERROR(VLOOKUP($C53,'[2]MajorMinor Pivot'!$A$4:$K$277,4,FALSE),"")</f>
        <v/>
      </c>
      <c r="X53" s="8">
        <f t="shared" si="0"/>
        <v>1</v>
      </c>
    </row>
    <row r="54" spans="1:24" x14ac:dyDescent="0.25">
      <c r="A54" s="22" t="s">
        <v>18</v>
      </c>
      <c r="B54" s="22" t="s">
        <v>146</v>
      </c>
      <c r="C54" s="11" t="str">
        <f t="shared" si="1"/>
        <v>Art with Media Communication Minor</v>
      </c>
      <c r="D54">
        <v>1</v>
      </c>
      <c r="E54">
        <v>2</v>
      </c>
      <c r="N54">
        <v>1</v>
      </c>
      <c r="P54" t="str">
        <f>IFERROR(VLOOKUP($C54,'[1]MajorMinor Pivot'!$A$4:$E$344,4,FALSE),"")</f>
        <v/>
      </c>
      <c r="Q54" t="str">
        <f>IFERROR(VLOOKUP($C54,'[2]MajorMinor Pivot'!$A$4:$K$277,4,FALSE),"")</f>
        <v/>
      </c>
      <c r="X54" s="8">
        <f t="shared" si="0"/>
        <v>4</v>
      </c>
    </row>
    <row r="55" spans="1:24" x14ac:dyDescent="0.25">
      <c r="A55" s="22" t="s">
        <v>18</v>
      </c>
      <c r="B55" s="22" t="s">
        <v>134</v>
      </c>
      <c r="C55" s="11" t="str">
        <f t="shared" si="1"/>
        <v>Art with Modern World Language Minor</v>
      </c>
      <c r="F55">
        <v>1</v>
      </c>
      <c r="L55" t="s">
        <v>126</v>
      </c>
      <c r="M55" t="s">
        <v>126</v>
      </c>
      <c r="N55" t="s">
        <v>126</v>
      </c>
      <c r="P55" t="str">
        <f>IFERROR(VLOOKUP($C55,'[1]MajorMinor Pivot'!$A$4:$E$344,4,FALSE),"")</f>
        <v/>
      </c>
      <c r="Q55" t="str">
        <f>IFERROR(VLOOKUP($C55,'[2]MajorMinor Pivot'!$A$4:$K$277,4,FALSE),"")</f>
        <v/>
      </c>
      <c r="X55" s="8">
        <f t="shared" si="0"/>
        <v>1</v>
      </c>
    </row>
    <row r="56" spans="1:24" x14ac:dyDescent="0.25">
      <c r="A56" s="22" t="s">
        <v>18</v>
      </c>
      <c r="B56" s="22" t="s">
        <v>147</v>
      </c>
      <c r="C56" s="11" t="str">
        <f t="shared" si="1"/>
        <v>Art with Music Minor</v>
      </c>
      <c r="D56">
        <v>1</v>
      </c>
      <c r="L56" t="s">
        <v>126</v>
      </c>
      <c r="M56" t="s">
        <v>126</v>
      </c>
      <c r="N56" t="s">
        <v>126</v>
      </c>
      <c r="P56" t="str">
        <f>IFERROR(VLOOKUP($C56,'[1]MajorMinor Pivot'!$A$4:$E$344,4,FALSE),"")</f>
        <v/>
      </c>
      <c r="Q56" t="str">
        <f>IFERROR(VLOOKUP($C56,'[2]MajorMinor Pivot'!$A$4:$K$277,4,FALSE),"")</f>
        <v/>
      </c>
      <c r="X56" s="8">
        <f t="shared" si="0"/>
        <v>1</v>
      </c>
    </row>
    <row r="57" spans="1:24" x14ac:dyDescent="0.25">
      <c r="A57" s="22" t="s">
        <v>18</v>
      </c>
      <c r="B57" s="22" t="s">
        <v>123</v>
      </c>
      <c r="C57" s="11" t="str">
        <f t="shared" si="1"/>
        <v>Art with No Minor</v>
      </c>
      <c r="D57">
        <v>4</v>
      </c>
      <c r="E57">
        <v>7</v>
      </c>
      <c r="F57">
        <v>10</v>
      </c>
      <c r="G57">
        <v>7</v>
      </c>
      <c r="H57">
        <v>7</v>
      </c>
      <c r="I57">
        <v>14</v>
      </c>
      <c r="J57">
        <v>8</v>
      </c>
      <c r="K57">
        <v>4</v>
      </c>
      <c r="L57">
        <v>11</v>
      </c>
      <c r="M57">
        <v>2</v>
      </c>
      <c r="N57">
        <v>1</v>
      </c>
      <c r="P57" t="str">
        <f>IFERROR(VLOOKUP($C57,'[1]MajorMinor Pivot'!$A$4:$E$344,4,FALSE),"")</f>
        <v/>
      </c>
      <c r="Q57">
        <f>IFERROR(VLOOKUP($C57,'[2]MajorMinor Pivot'!$A$4:$K$277,4,FALSE),"")</f>
        <v>1</v>
      </c>
      <c r="R57">
        <v>1</v>
      </c>
      <c r="S57">
        <v>2</v>
      </c>
      <c r="T57">
        <v>2</v>
      </c>
      <c r="V57">
        <v>1</v>
      </c>
      <c r="X57" s="8">
        <f t="shared" si="0"/>
        <v>82</v>
      </c>
    </row>
    <row r="58" spans="1:24" x14ac:dyDescent="0.25">
      <c r="A58" s="22" t="s">
        <v>18</v>
      </c>
      <c r="B58" s="22" t="s">
        <v>148</v>
      </c>
      <c r="C58" s="11" t="str">
        <f t="shared" si="1"/>
        <v>Art with Philosophy Minor</v>
      </c>
      <c r="F58">
        <v>1</v>
      </c>
      <c r="L58" t="s">
        <v>126</v>
      </c>
      <c r="M58" t="s">
        <v>126</v>
      </c>
      <c r="N58" t="s">
        <v>126</v>
      </c>
      <c r="P58" t="str">
        <f>IFERROR(VLOOKUP($C58,'[1]MajorMinor Pivot'!$A$4:$E$344,4,FALSE),"")</f>
        <v/>
      </c>
      <c r="Q58" t="str">
        <f>IFERROR(VLOOKUP($C58,'[2]MajorMinor Pivot'!$A$4:$K$277,4,FALSE),"")</f>
        <v/>
      </c>
      <c r="X58" s="8">
        <f t="shared" si="0"/>
        <v>1</v>
      </c>
    </row>
    <row r="59" spans="1:24" x14ac:dyDescent="0.25">
      <c r="A59" s="22" t="s">
        <v>18</v>
      </c>
      <c r="B59" s="22" t="s">
        <v>149</v>
      </c>
      <c r="C59" s="11" t="str">
        <f t="shared" si="1"/>
        <v>Art with Physical Education Minor</v>
      </c>
      <c r="J59">
        <v>1</v>
      </c>
      <c r="L59" t="s">
        <v>126</v>
      </c>
      <c r="M59" t="s">
        <v>126</v>
      </c>
      <c r="N59" t="s">
        <v>126</v>
      </c>
      <c r="P59" t="str">
        <f>IFERROR(VLOOKUP($C59,'[1]MajorMinor Pivot'!$A$4:$E$344,4,FALSE),"")</f>
        <v/>
      </c>
      <c r="Q59" t="str">
        <f>IFERROR(VLOOKUP($C59,'[2]MajorMinor Pivot'!$A$4:$K$277,4,FALSE),"")</f>
        <v/>
      </c>
      <c r="X59" s="8">
        <f t="shared" si="0"/>
        <v>1</v>
      </c>
    </row>
    <row r="60" spans="1:24" x14ac:dyDescent="0.25">
      <c r="A60" s="22" t="s">
        <v>18</v>
      </c>
      <c r="B60" s="22" t="s">
        <v>135</v>
      </c>
      <c r="C60" s="11" t="str">
        <f t="shared" si="1"/>
        <v>Art with Psychology Minor</v>
      </c>
      <c r="F60">
        <v>1</v>
      </c>
      <c r="I60">
        <v>1</v>
      </c>
      <c r="K60">
        <v>1</v>
      </c>
      <c r="N60">
        <v>4</v>
      </c>
      <c r="P60" t="str">
        <f>IFERROR(VLOOKUP($C60,'[1]MajorMinor Pivot'!$A$4:$E$344,4,FALSE),"")</f>
        <v/>
      </c>
      <c r="Q60" t="str">
        <f>IFERROR(VLOOKUP($C60,'[2]MajorMinor Pivot'!$A$4:$K$277,4,FALSE),"")</f>
        <v/>
      </c>
      <c r="R60">
        <v>1</v>
      </c>
      <c r="S60">
        <v>1</v>
      </c>
      <c r="X60" s="8">
        <f t="shared" si="0"/>
        <v>9</v>
      </c>
    </row>
    <row r="61" spans="1:24" x14ac:dyDescent="0.25">
      <c r="A61" s="22" t="s">
        <v>18</v>
      </c>
      <c r="B61" s="22" t="s">
        <v>150</v>
      </c>
      <c r="C61" s="11" t="str">
        <f t="shared" si="1"/>
        <v>Art with Spanish Minor</v>
      </c>
      <c r="I61">
        <v>1</v>
      </c>
      <c r="L61" t="s">
        <v>126</v>
      </c>
      <c r="M61" t="s">
        <v>126</v>
      </c>
      <c r="N61" t="s">
        <v>126</v>
      </c>
      <c r="P61" t="str">
        <f>IFERROR(VLOOKUP($C61,'[1]MajorMinor Pivot'!$A$4:$E$344,4,FALSE),"")</f>
        <v/>
      </c>
      <c r="Q61" t="str">
        <f>IFERROR(VLOOKUP($C61,'[2]MajorMinor Pivot'!$A$4:$K$277,4,FALSE),"")</f>
        <v/>
      </c>
      <c r="X61" s="8">
        <f t="shared" si="0"/>
        <v>1</v>
      </c>
    </row>
    <row r="62" spans="1:24" x14ac:dyDescent="0.25">
      <c r="A62" s="22" t="s">
        <v>18</v>
      </c>
      <c r="B62" s="22" t="s">
        <v>137</v>
      </c>
      <c r="C62" s="11" t="str">
        <f t="shared" si="1"/>
        <v>Art with Studio Art Minor</v>
      </c>
      <c r="I62">
        <v>1</v>
      </c>
      <c r="L62" t="s">
        <v>126</v>
      </c>
      <c r="M62" t="s">
        <v>126</v>
      </c>
      <c r="N62" t="s">
        <v>126</v>
      </c>
      <c r="P62" t="str">
        <f>IFERROR(VLOOKUP($C62,'[1]MajorMinor Pivot'!$A$4:$E$344,4,FALSE),"")</f>
        <v/>
      </c>
      <c r="Q62" t="str">
        <f>IFERROR(VLOOKUP($C62,'[2]MajorMinor Pivot'!$A$4:$K$277,4,FALSE),"")</f>
        <v/>
      </c>
      <c r="V62">
        <v>1</v>
      </c>
      <c r="X62" s="8">
        <f t="shared" si="0"/>
        <v>2</v>
      </c>
    </row>
    <row r="63" spans="1:24" x14ac:dyDescent="0.25">
      <c r="A63" s="22" t="s">
        <v>18</v>
      </c>
      <c r="B63" s="22" t="s">
        <v>151</v>
      </c>
      <c r="C63" s="11" t="str">
        <f t="shared" si="1"/>
        <v>Art with Writing Minor</v>
      </c>
      <c r="D63">
        <v>1</v>
      </c>
      <c r="L63" t="s">
        <v>126</v>
      </c>
      <c r="M63" t="s">
        <v>126</v>
      </c>
      <c r="N63" t="s">
        <v>126</v>
      </c>
      <c r="P63" t="str">
        <f>IFERROR(VLOOKUP($C63,'[1]MajorMinor Pivot'!$A$4:$E$344,4,FALSE),"")</f>
        <v/>
      </c>
      <c r="Q63" t="str">
        <f>IFERROR(VLOOKUP($C63,'[2]MajorMinor Pivot'!$A$4:$K$277,4,FALSE),"")</f>
        <v/>
      </c>
      <c r="X63" s="8">
        <f t="shared" si="0"/>
        <v>1</v>
      </c>
    </row>
    <row r="64" spans="1:24" x14ac:dyDescent="0.25">
      <c r="A64" s="22" t="s">
        <v>20</v>
      </c>
      <c r="B64" s="22" t="s">
        <v>130</v>
      </c>
      <c r="C64" s="11" t="str">
        <f t="shared" si="1"/>
        <v>Art Education, Grades K-12 with Art History Minor</v>
      </c>
      <c r="G64">
        <v>1</v>
      </c>
      <c r="H64">
        <v>1</v>
      </c>
      <c r="I64">
        <v>1</v>
      </c>
      <c r="M64">
        <v>1</v>
      </c>
      <c r="N64">
        <v>1</v>
      </c>
      <c r="P64">
        <f>IFERROR(VLOOKUP($C64,'[1]MajorMinor Pivot'!$A$4:$E$344,4,FALSE),"")</f>
        <v>1</v>
      </c>
      <c r="Q64" t="str">
        <f>IFERROR(VLOOKUP($C64,'[2]MajorMinor Pivot'!$A$4:$K$277,4,FALSE),"")</f>
        <v/>
      </c>
      <c r="X64" s="8">
        <f t="shared" si="0"/>
        <v>6</v>
      </c>
    </row>
    <row r="65" spans="1:24" x14ac:dyDescent="0.25">
      <c r="A65" s="22" t="s">
        <v>20</v>
      </c>
      <c r="B65" s="22" t="s">
        <v>152</v>
      </c>
      <c r="C65" s="11" t="str">
        <f t="shared" si="1"/>
        <v>Art Education, Grades K-12 with Art Minor</v>
      </c>
      <c r="D65">
        <v>1</v>
      </c>
      <c r="I65">
        <v>1</v>
      </c>
      <c r="L65" t="s">
        <v>126</v>
      </c>
      <c r="M65" t="s">
        <v>126</v>
      </c>
      <c r="N65" t="s">
        <v>126</v>
      </c>
      <c r="P65" t="str">
        <f>IFERROR(VLOOKUP($C65,'[1]MajorMinor Pivot'!$A$4:$E$344,4,FALSE),"")</f>
        <v/>
      </c>
      <c r="Q65" t="str">
        <f>IFERROR(VLOOKUP($C65,'[2]MajorMinor Pivot'!$A$4:$K$277,4,FALSE),"")</f>
        <v/>
      </c>
      <c r="X65" s="8">
        <f t="shared" si="0"/>
        <v>2</v>
      </c>
    </row>
    <row r="66" spans="1:24" x14ac:dyDescent="0.25">
      <c r="A66" s="22" t="s">
        <v>20</v>
      </c>
      <c r="B66" s="22" t="s">
        <v>144</v>
      </c>
      <c r="C66" s="11" t="str">
        <f t="shared" si="1"/>
        <v>Art Education, Grades K-12 with Graphic Design Minor</v>
      </c>
      <c r="U66">
        <v>1</v>
      </c>
      <c r="X66" s="8">
        <f t="shared" si="0"/>
        <v>1</v>
      </c>
    </row>
    <row r="67" spans="1:24" x14ac:dyDescent="0.25">
      <c r="A67" s="22" t="s">
        <v>20</v>
      </c>
      <c r="B67" s="22" t="s">
        <v>123</v>
      </c>
      <c r="C67" s="11" t="str">
        <f t="shared" si="1"/>
        <v>Art Education, Grades K-12 with No Minor</v>
      </c>
      <c r="D67">
        <v>6</v>
      </c>
      <c r="E67">
        <v>6</v>
      </c>
      <c r="F67">
        <v>7</v>
      </c>
      <c r="G67">
        <v>1</v>
      </c>
      <c r="H67">
        <v>1</v>
      </c>
      <c r="I67">
        <v>1</v>
      </c>
      <c r="J67">
        <v>3</v>
      </c>
      <c r="K67">
        <v>5</v>
      </c>
      <c r="M67">
        <v>1</v>
      </c>
      <c r="P67">
        <f>IFERROR(VLOOKUP($C67,'[1]MajorMinor Pivot'!$A$4:$E$344,4,FALSE),"")</f>
        <v>1</v>
      </c>
      <c r="Q67">
        <f>IFERROR(VLOOKUP($C67,'[2]MajorMinor Pivot'!$A$4:$K$277,4,FALSE),"")</f>
        <v>1</v>
      </c>
      <c r="T67">
        <v>2</v>
      </c>
      <c r="U67">
        <v>1</v>
      </c>
      <c r="W67">
        <v>3</v>
      </c>
      <c r="X67" s="8">
        <f t="shared" si="0"/>
        <v>39</v>
      </c>
    </row>
    <row r="68" spans="1:24" x14ac:dyDescent="0.25">
      <c r="A68" s="22" t="s">
        <v>20</v>
      </c>
      <c r="B68" s="22" t="s">
        <v>135</v>
      </c>
      <c r="C68" s="11" t="str">
        <f t="shared" si="1"/>
        <v>Art Education, Grades K-12 with Psychology Minor</v>
      </c>
      <c r="F68">
        <v>1</v>
      </c>
      <c r="L68" t="s">
        <v>126</v>
      </c>
      <c r="M68" t="s">
        <v>126</v>
      </c>
      <c r="N68" t="s">
        <v>126</v>
      </c>
      <c r="P68" t="str">
        <f>IFERROR(VLOOKUP($C68,'[1]MajorMinor Pivot'!$A$4:$E$344,4,FALSE),"")</f>
        <v/>
      </c>
      <c r="Q68" t="str">
        <f>IFERROR(VLOOKUP($C68,'[2]MajorMinor Pivot'!$A$4:$K$277,4,FALSE),"")</f>
        <v/>
      </c>
      <c r="X68" s="8">
        <f t="shared" si="0"/>
        <v>1</v>
      </c>
    </row>
    <row r="69" spans="1:24" x14ac:dyDescent="0.25">
      <c r="A69" s="22" t="s">
        <v>20</v>
      </c>
      <c r="B69" s="22" t="s">
        <v>150</v>
      </c>
      <c r="C69" s="11" t="str">
        <f t="shared" si="1"/>
        <v>Art Education, Grades K-12 with Spanish Minor</v>
      </c>
      <c r="E69">
        <v>1</v>
      </c>
      <c r="L69" t="s">
        <v>126</v>
      </c>
      <c r="M69" t="s">
        <v>126</v>
      </c>
      <c r="N69" t="s">
        <v>126</v>
      </c>
      <c r="P69" t="str">
        <f>IFERROR(VLOOKUP($C69,'[1]MajorMinor Pivot'!$A$4:$E$344,4,FALSE),"")</f>
        <v/>
      </c>
      <c r="Q69" t="str">
        <f>IFERROR(VLOOKUP($C69,'[2]MajorMinor Pivot'!$A$4:$K$277,4,FALSE),"")</f>
        <v/>
      </c>
      <c r="R69">
        <v>1</v>
      </c>
      <c r="X69" s="8">
        <f t="shared" si="0"/>
        <v>2</v>
      </c>
    </row>
    <row r="70" spans="1:24" x14ac:dyDescent="0.25">
      <c r="A70" s="22" t="s">
        <v>20</v>
      </c>
      <c r="B70" s="22" t="s">
        <v>137</v>
      </c>
      <c r="C70" s="11" t="str">
        <f t="shared" si="1"/>
        <v>Art Education, Grades K-12 with Studio Art Minor</v>
      </c>
      <c r="T70">
        <v>1</v>
      </c>
      <c r="U70">
        <v>1</v>
      </c>
      <c r="X70" s="8">
        <f t="shared" si="0"/>
        <v>2</v>
      </c>
    </row>
    <row r="71" spans="1:24" x14ac:dyDescent="0.25">
      <c r="A71" s="22" t="s">
        <v>19</v>
      </c>
      <c r="B71" s="22" t="s">
        <v>130</v>
      </c>
      <c r="C71" s="11" t="str">
        <f t="shared" si="1"/>
        <v>Art, BFA with Art History Minor</v>
      </c>
      <c r="L71">
        <v>2</v>
      </c>
      <c r="M71">
        <v>1</v>
      </c>
      <c r="N71">
        <v>3</v>
      </c>
      <c r="O71">
        <v>2</v>
      </c>
      <c r="P71" t="str">
        <f>IFERROR(VLOOKUP($C71,'[1]MajorMinor Pivot'!$A$4:$E$344,4,FALSE),"")</f>
        <v/>
      </c>
      <c r="Q71">
        <f>IFERROR(VLOOKUP($C71,'[2]MajorMinor Pivot'!$A$4:$K$277,4,FALSE),"")</f>
        <v>1</v>
      </c>
      <c r="S71">
        <v>1</v>
      </c>
      <c r="X71" s="8">
        <f t="shared" ref="X71:X134" si="2">SUM(D71:W71)</f>
        <v>10</v>
      </c>
    </row>
    <row r="72" spans="1:24" x14ac:dyDescent="0.25">
      <c r="A72" s="22" t="s">
        <v>19</v>
      </c>
      <c r="B72" s="22" t="s">
        <v>140</v>
      </c>
      <c r="C72" s="11" t="str">
        <f t="shared" si="1"/>
        <v>Art, BFA with Biology Minor</v>
      </c>
      <c r="U72">
        <v>1</v>
      </c>
      <c r="X72" s="8">
        <f t="shared" si="2"/>
        <v>1</v>
      </c>
    </row>
    <row r="73" spans="1:24" x14ac:dyDescent="0.25">
      <c r="A73" s="22" t="s">
        <v>19</v>
      </c>
      <c r="B73" s="22" t="s">
        <v>132</v>
      </c>
      <c r="C73" s="11" t="str">
        <f t="shared" si="1"/>
        <v>Art, BFA with Business Minor</v>
      </c>
      <c r="L73">
        <v>1</v>
      </c>
      <c r="P73" t="str">
        <f>IFERROR(VLOOKUP($C73,'[1]MajorMinor Pivot'!$A$4:$E$344,4,FALSE),"")</f>
        <v/>
      </c>
      <c r="Q73">
        <f>IFERROR(VLOOKUP($C73,'[2]MajorMinor Pivot'!$A$4:$K$277,4,FALSE),"")</f>
        <v>1</v>
      </c>
      <c r="T73">
        <v>1</v>
      </c>
      <c r="X73" s="8">
        <f t="shared" si="2"/>
        <v>3</v>
      </c>
    </row>
    <row r="74" spans="1:24" x14ac:dyDescent="0.25">
      <c r="A74" s="22" t="s">
        <v>19</v>
      </c>
      <c r="B74" s="22" t="s">
        <v>183</v>
      </c>
      <c r="C74" s="11" t="str">
        <f t="shared" si="1"/>
        <v>Art, BFA with Gender Studies Minor</v>
      </c>
      <c r="P74">
        <f>IFERROR(VLOOKUP($C74,'[1]MajorMinor Pivot'!$A$4:$E$344,4,FALSE),"")</f>
        <v>1</v>
      </c>
      <c r="Q74" t="str">
        <f>IFERROR(VLOOKUP($C74,'[2]MajorMinor Pivot'!$A$4:$K$277,4,FALSE),"")</f>
        <v/>
      </c>
      <c r="X74" s="8">
        <f t="shared" si="2"/>
        <v>1</v>
      </c>
    </row>
    <row r="75" spans="1:24" x14ac:dyDescent="0.25">
      <c r="A75" s="22" t="s">
        <v>19</v>
      </c>
      <c r="B75" s="22" t="s">
        <v>144</v>
      </c>
      <c r="C75" s="11" t="str">
        <f t="shared" si="1"/>
        <v>Art, BFA with Graphic Design Minor</v>
      </c>
      <c r="L75" t="s">
        <v>126</v>
      </c>
      <c r="M75" t="s">
        <v>126</v>
      </c>
      <c r="N75" t="s">
        <v>126</v>
      </c>
      <c r="O75">
        <v>2</v>
      </c>
      <c r="P75" t="str">
        <f>IFERROR(VLOOKUP($C75,'[1]MajorMinor Pivot'!$A$4:$E$344,4,FALSE),"")</f>
        <v/>
      </c>
      <c r="Q75">
        <f>IFERROR(VLOOKUP($C75,'[2]MajorMinor Pivot'!$A$4:$K$277,4,FALSE),"")</f>
        <v>1</v>
      </c>
      <c r="V75">
        <v>1</v>
      </c>
      <c r="X75" s="8">
        <f t="shared" si="2"/>
        <v>4</v>
      </c>
    </row>
    <row r="76" spans="1:24" x14ac:dyDescent="0.25">
      <c r="A76" s="22" t="s">
        <v>19</v>
      </c>
      <c r="B76" s="22" t="s">
        <v>134</v>
      </c>
      <c r="C76" s="11" t="str">
        <f t="shared" si="1"/>
        <v>Art, BFA with Modern World Language Minor</v>
      </c>
      <c r="N76">
        <v>1</v>
      </c>
      <c r="P76" t="str">
        <f>IFERROR(VLOOKUP($C76,'[1]MajorMinor Pivot'!$A$4:$E$344,4,FALSE),"")</f>
        <v/>
      </c>
      <c r="Q76" t="str">
        <f>IFERROR(VLOOKUP($C76,'[2]MajorMinor Pivot'!$A$4:$K$277,4,FALSE),"")</f>
        <v/>
      </c>
      <c r="X76" s="8">
        <f t="shared" si="2"/>
        <v>1</v>
      </c>
    </row>
    <row r="77" spans="1:24" x14ac:dyDescent="0.25">
      <c r="A77" s="22" t="s">
        <v>19</v>
      </c>
      <c r="B77" s="22" t="s">
        <v>123</v>
      </c>
      <c r="C77" s="11" t="str">
        <f t="shared" si="1"/>
        <v>Art, BFA with No Minor</v>
      </c>
      <c r="M77">
        <v>1</v>
      </c>
      <c r="N77">
        <v>1</v>
      </c>
      <c r="O77">
        <v>1</v>
      </c>
      <c r="P77" t="str">
        <f>IFERROR(VLOOKUP($C77,'[1]MajorMinor Pivot'!$A$4:$E$344,4,FALSE),"")</f>
        <v/>
      </c>
      <c r="Q77">
        <f>IFERROR(VLOOKUP($C77,'[2]MajorMinor Pivot'!$A$4:$K$277,4,FALSE),"")</f>
        <v>1</v>
      </c>
      <c r="R77">
        <v>2</v>
      </c>
      <c r="S77">
        <v>1</v>
      </c>
      <c r="T77">
        <v>1</v>
      </c>
      <c r="U77">
        <v>2</v>
      </c>
      <c r="V77">
        <v>1</v>
      </c>
      <c r="X77" s="8">
        <f t="shared" si="2"/>
        <v>11</v>
      </c>
    </row>
    <row r="78" spans="1:24" x14ac:dyDescent="0.25">
      <c r="A78" s="22" t="s">
        <v>19</v>
      </c>
      <c r="B78" s="22" t="s">
        <v>148</v>
      </c>
      <c r="C78" s="11" t="str">
        <f t="shared" si="1"/>
        <v>Art, BFA with Philosophy Minor</v>
      </c>
      <c r="U78">
        <v>1</v>
      </c>
      <c r="X78" s="8">
        <f t="shared" si="2"/>
        <v>1</v>
      </c>
    </row>
    <row r="79" spans="1:24" x14ac:dyDescent="0.25">
      <c r="A79" s="22" t="s">
        <v>19</v>
      </c>
      <c r="B79" s="22" t="s">
        <v>135</v>
      </c>
      <c r="C79" s="11" t="str">
        <f t="shared" si="1"/>
        <v>Art, BFA with Psychology Minor</v>
      </c>
      <c r="O79">
        <v>1</v>
      </c>
      <c r="P79" t="str">
        <f>IFERROR(VLOOKUP($C79,'[1]MajorMinor Pivot'!$A$4:$E$344,4,FALSE),"")</f>
        <v/>
      </c>
      <c r="Q79" t="str">
        <f>IFERROR(VLOOKUP($C79,'[2]MajorMinor Pivot'!$A$4:$K$277,4,FALSE),"")</f>
        <v/>
      </c>
      <c r="X79" s="8">
        <f t="shared" si="2"/>
        <v>1</v>
      </c>
    </row>
    <row r="80" spans="1:24" x14ac:dyDescent="0.25">
      <c r="A80" s="22" t="s">
        <v>19</v>
      </c>
      <c r="B80" s="22" t="s">
        <v>166</v>
      </c>
      <c r="C80" s="11" t="str">
        <f t="shared" si="1"/>
        <v>Art, BFA with TESOL Minor</v>
      </c>
      <c r="T80">
        <v>1</v>
      </c>
      <c r="X80" s="8">
        <f t="shared" si="2"/>
        <v>1</v>
      </c>
    </row>
    <row r="81" spans="1:24" x14ac:dyDescent="0.25">
      <c r="A81" s="22" t="s">
        <v>1315</v>
      </c>
      <c r="B81" s="22" t="s">
        <v>123</v>
      </c>
      <c r="C81" s="11" t="str">
        <f t="shared" si="1"/>
        <v>Art Therapy with No Minor</v>
      </c>
      <c r="V81">
        <v>1</v>
      </c>
      <c r="W81">
        <v>3</v>
      </c>
      <c r="X81" s="8">
        <f t="shared" si="2"/>
        <v>4</v>
      </c>
    </row>
    <row r="82" spans="1:24" x14ac:dyDescent="0.25">
      <c r="A82" s="22" t="s">
        <v>1315</v>
      </c>
      <c r="B82" s="22" t="s">
        <v>164</v>
      </c>
      <c r="C82" s="11" t="str">
        <f t="shared" si="1"/>
        <v>Art Therapy with Reconciliation Studies Minor</v>
      </c>
      <c r="W82">
        <v>1</v>
      </c>
      <c r="X82" s="8">
        <f t="shared" si="2"/>
        <v>1</v>
      </c>
    </row>
    <row r="83" spans="1:24" x14ac:dyDescent="0.25">
      <c r="A83" s="22" t="s">
        <v>21</v>
      </c>
      <c r="B83" s="22" t="s">
        <v>153</v>
      </c>
      <c r="C83" s="11" t="str">
        <f t="shared" si="1"/>
        <v>Athletic Training with Athletic Coaching Minor</v>
      </c>
      <c r="D83">
        <v>3</v>
      </c>
      <c r="F83">
        <v>1</v>
      </c>
      <c r="I83">
        <v>1</v>
      </c>
      <c r="J83">
        <v>1</v>
      </c>
      <c r="K83">
        <v>1</v>
      </c>
      <c r="M83">
        <v>3</v>
      </c>
      <c r="O83">
        <v>1</v>
      </c>
      <c r="P83">
        <f>IFERROR(VLOOKUP($C83,'[1]MajorMinor Pivot'!$A$4:$E$344,4,FALSE),"")</f>
        <v>1</v>
      </c>
      <c r="Q83">
        <f>IFERROR(VLOOKUP($C83,'[2]MajorMinor Pivot'!$A$4:$K$277,4,FALSE),"")</f>
        <v>1</v>
      </c>
      <c r="X83" s="8">
        <f t="shared" si="2"/>
        <v>13</v>
      </c>
    </row>
    <row r="84" spans="1:24" x14ac:dyDescent="0.25">
      <c r="A84" s="22" t="s">
        <v>21</v>
      </c>
      <c r="B84" s="22" t="s">
        <v>131</v>
      </c>
      <c r="C84" s="11" t="str">
        <f t="shared" ref="C84:C155" si="3">A84&amp;" with "&amp;B84</f>
        <v>Athletic Training with Biblical &amp; Theo Studies Minor</v>
      </c>
      <c r="I84">
        <v>1</v>
      </c>
      <c r="L84" t="s">
        <v>126</v>
      </c>
      <c r="M84" t="s">
        <v>126</v>
      </c>
      <c r="N84" t="s">
        <v>126</v>
      </c>
      <c r="P84" t="str">
        <f>IFERROR(VLOOKUP($C84,'[1]MajorMinor Pivot'!$A$4:$E$344,4,FALSE),"")</f>
        <v/>
      </c>
      <c r="Q84" t="str">
        <f>IFERROR(VLOOKUP($C84,'[2]MajorMinor Pivot'!$A$4:$K$277,4,FALSE),"")</f>
        <v/>
      </c>
      <c r="X84" s="8">
        <f t="shared" si="2"/>
        <v>1</v>
      </c>
    </row>
    <row r="85" spans="1:24" x14ac:dyDescent="0.25">
      <c r="A85" s="22" t="s">
        <v>21</v>
      </c>
      <c r="B85" s="22" t="s">
        <v>140</v>
      </c>
      <c r="C85" s="11" t="str">
        <f t="shared" si="3"/>
        <v>Athletic Training with Biology Minor</v>
      </c>
      <c r="I85">
        <v>2</v>
      </c>
      <c r="L85" t="s">
        <v>126</v>
      </c>
      <c r="M85" t="s">
        <v>126</v>
      </c>
      <c r="N85" t="s">
        <v>126</v>
      </c>
      <c r="O85">
        <v>1</v>
      </c>
      <c r="P85" t="str">
        <f>IFERROR(VLOOKUP($C85,'[1]MajorMinor Pivot'!$A$4:$E$344,4,FALSE),"")</f>
        <v/>
      </c>
      <c r="Q85">
        <f>IFERROR(VLOOKUP($C85,'[2]MajorMinor Pivot'!$A$4:$K$277,4,FALSE),"")</f>
        <v>1</v>
      </c>
      <c r="R85">
        <v>1</v>
      </c>
      <c r="X85" s="8">
        <f t="shared" si="2"/>
        <v>5</v>
      </c>
    </row>
    <row r="86" spans="1:24" x14ac:dyDescent="0.25">
      <c r="A86" s="22" t="s">
        <v>21</v>
      </c>
      <c r="B86" s="22" t="s">
        <v>132</v>
      </c>
      <c r="C86" s="11" t="str">
        <f t="shared" si="3"/>
        <v>Athletic Training with Business Minor</v>
      </c>
      <c r="N86">
        <v>1</v>
      </c>
      <c r="P86" t="str">
        <f>IFERROR(VLOOKUP($C86,'[1]MajorMinor Pivot'!$A$4:$E$344,4,FALSE),"")</f>
        <v/>
      </c>
      <c r="Q86">
        <f>IFERROR(VLOOKUP($C86,'[2]MajorMinor Pivot'!$A$4:$K$277,4,FALSE),"")</f>
        <v>1</v>
      </c>
      <c r="X86" s="8">
        <f t="shared" si="2"/>
        <v>2</v>
      </c>
    </row>
    <row r="87" spans="1:24" x14ac:dyDescent="0.25">
      <c r="A87" s="22" t="s">
        <v>21</v>
      </c>
      <c r="B87" s="22" t="s">
        <v>154</v>
      </c>
      <c r="C87" s="11" t="str">
        <f t="shared" si="3"/>
        <v>Athletic Training with Community Health Minor</v>
      </c>
      <c r="N87">
        <v>1</v>
      </c>
      <c r="P87">
        <f>IFERROR(VLOOKUP($C87,'[1]MajorMinor Pivot'!$A$4:$E$344,4,FALSE),"")</f>
        <v>1</v>
      </c>
      <c r="Q87" t="str">
        <f>IFERROR(VLOOKUP($C87,'[2]MajorMinor Pivot'!$A$4:$K$277,4,FALSE),"")</f>
        <v/>
      </c>
      <c r="S87">
        <v>1</v>
      </c>
      <c r="X87" s="8">
        <f t="shared" si="2"/>
        <v>3</v>
      </c>
    </row>
    <row r="88" spans="1:24" x14ac:dyDescent="0.25">
      <c r="A88" s="22" t="s">
        <v>21</v>
      </c>
      <c r="B88" s="22" t="s">
        <v>155</v>
      </c>
      <c r="C88" s="11" t="str">
        <f t="shared" si="3"/>
        <v>Athletic Training with French Minor</v>
      </c>
      <c r="J88">
        <v>1</v>
      </c>
      <c r="L88" t="s">
        <v>126</v>
      </c>
      <c r="M88" t="s">
        <v>126</v>
      </c>
      <c r="N88" t="s">
        <v>126</v>
      </c>
      <c r="P88" t="str">
        <f>IFERROR(VLOOKUP($C88,'[1]MajorMinor Pivot'!$A$4:$E$344,4,FALSE),"")</f>
        <v/>
      </c>
      <c r="Q88" t="str">
        <f>IFERROR(VLOOKUP($C88,'[2]MajorMinor Pivot'!$A$4:$K$277,4,FALSE),"")</f>
        <v/>
      </c>
      <c r="X88" s="8">
        <f t="shared" si="2"/>
        <v>1</v>
      </c>
    </row>
    <row r="89" spans="1:24" x14ac:dyDescent="0.25">
      <c r="A89" s="22" t="s">
        <v>21</v>
      </c>
      <c r="B89" s="22" t="s">
        <v>156</v>
      </c>
      <c r="C89" s="11" t="str">
        <f t="shared" si="3"/>
        <v>Athletic Training with Health Education Minor</v>
      </c>
      <c r="G89">
        <v>1</v>
      </c>
      <c r="J89">
        <v>1</v>
      </c>
      <c r="L89" t="s">
        <v>126</v>
      </c>
      <c r="M89" t="s">
        <v>126</v>
      </c>
      <c r="N89" t="s">
        <v>126</v>
      </c>
      <c r="P89" t="str">
        <f>IFERROR(VLOOKUP($C89,'[1]MajorMinor Pivot'!$A$4:$E$344,4,FALSE),"")</f>
        <v/>
      </c>
      <c r="Q89" t="str">
        <f>IFERROR(VLOOKUP($C89,'[2]MajorMinor Pivot'!$A$4:$K$277,4,FALSE),"")</f>
        <v/>
      </c>
      <c r="X89" s="8">
        <f t="shared" si="2"/>
        <v>2</v>
      </c>
    </row>
    <row r="90" spans="1:24" x14ac:dyDescent="0.25">
      <c r="A90" s="22" t="s">
        <v>21</v>
      </c>
      <c r="B90" s="22" t="s">
        <v>127</v>
      </c>
      <c r="C90" s="11" t="str">
        <f t="shared" si="3"/>
        <v>Athletic Training with History Minor</v>
      </c>
      <c r="O90">
        <v>1</v>
      </c>
      <c r="P90" t="str">
        <f>IFERROR(VLOOKUP($C90,'[1]MajorMinor Pivot'!$A$4:$E$344,4,FALSE),"")</f>
        <v/>
      </c>
      <c r="Q90" t="str">
        <f>IFERROR(VLOOKUP($C90,'[2]MajorMinor Pivot'!$A$4:$K$277,4,FALSE),"")</f>
        <v/>
      </c>
      <c r="X90" s="8">
        <f t="shared" si="2"/>
        <v>1</v>
      </c>
    </row>
    <row r="91" spans="1:24" x14ac:dyDescent="0.25">
      <c r="A91" s="22" t="s">
        <v>21</v>
      </c>
      <c r="B91" s="22" t="s">
        <v>128</v>
      </c>
      <c r="C91" s="11" t="str">
        <f t="shared" si="3"/>
        <v>Athletic Training with Leadership Studies Minor</v>
      </c>
      <c r="K91">
        <v>1</v>
      </c>
      <c r="L91">
        <v>1</v>
      </c>
      <c r="M91">
        <v>1</v>
      </c>
      <c r="P91" t="str">
        <f>IFERROR(VLOOKUP($C91,'[1]MajorMinor Pivot'!$A$4:$E$344,4,FALSE),"")</f>
        <v/>
      </c>
      <c r="Q91" t="str">
        <f>IFERROR(VLOOKUP($C91,'[2]MajorMinor Pivot'!$A$4:$K$277,4,FALSE),"")</f>
        <v/>
      </c>
      <c r="X91" s="8">
        <f t="shared" si="2"/>
        <v>3</v>
      </c>
    </row>
    <row r="92" spans="1:24" x14ac:dyDescent="0.25">
      <c r="A92" s="22" t="s">
        <v>21</v>
      </c>
      <c r="B92" s="22" t="s">
        <v>123</v>
      </c>
      <c r="C92" s="11" t="str">
        <f t="shared" si="3"/>
        <v>Athletic Training with No Minor</v>
      </c>
      <c r="D92">
        <v>4</v>
      </c>
      <c r="E92">
        <v>9</v>
      </c>
      <c r="F92">
        <v>6</v>
      </c>
      <c r="G92">
        <v>5</v>
      </c>
      <c r="H92">
        <v>16</v>
      </c>
      <c r="I92">
        <v>7</v>
      </c>
      <c r="J92">
        <v>4</v>
      </c>
      <c r="K92">
        <v>7</v>
      </c>
      <c r="L92">
        <v>12</v>
      </c>
      <c r="M92">
        <v>5</v>
      </c>
      <c r="N92">
        <v>14</v>
      </c>
      <c r="O92">
        <v>4</v>
      </c>
      <c r="P92">
        <f>IFERROR(VLOOKUP($C92,'[1]MajorMinor Pivot'!$A$4:$E$344,4,FALSE),"")</f>
        <v>7</v>
      </c>
      <c r="Q92">
        <f>IFERROR(VLOOKUP($C92,'[2]MajorMinor Pivot'!$A$4:$K$277,4,FALSE),"")</f>
        <v>10</v>
      </c>
      <c r="R92">
        <v>9</v>
      </c>
      <c r="S92">
        <v>9</v>
      </c>
      <c r="T92">
        <v>5</v>
      </c>
      <c r="X92" s="8">
        <f t="shared" si="2"/>
        <v>133</v>
      </c>
    </row>
    <row r="93" spans="1:24" x14ac:dyDescent="0.25">
      <c r="A93" s="22" t="s">
        <v>21</v>
      </c>
      <c r="B93" s="22" t="s">
        <v>149</v>
      </c>
      <c r="C93" s="11" t="str">
        <f t="shared" si="3"/>
        <v>Athletic Training with Physical Education Minor</v>
      </c>
      <c r="M93">
        <v>1</v>
      </c>
      <c r="P93" t="str">
        <f>IFERROR(VLOOKUP($C93,'[1]MajorMinor Pivot'!$A$4:$E$344,4,FALSE),"")</f>
        <v/>
      </c>
      <c r="Q93" t="str">
        <f>IFERROR(VLOOKUP($C93,'[2]MajorMinor Pivot'!$A$4:$K$277,4,FALSE),"")</f>
        <v/>
      </c>
      <c r="X93" s="8">
        <f t="shared" si="2"/>
        <v>1</v>
      </c>
    </row>
    <row r="94" spans="1:24" x14ac:dyDescent="0.25">
      <c r="A94" s="22" t="s">
        <v>21</v>
      </c>
      <c r="B94" s="22" t="s">
        <v>135</v>
      </c>
      <c r="C94" s="11" t="str">
        <f t="shared" si="3"/>
        <v>Athletic Training with Psychology Minor</v>
      </c>
      <c r="D94">
        <v>1</v>
      </c>
      <c r="F94">
        <v>2</v>
      </c>
      <c r="G94">
        <v>1</v>
      </c>
      <c r="H94">
        <v>1</v>
      </c>
      <c r="L94">
        <v>1</v>
      </c>
      <c r="N94">
        <v>1</v>
      </c>
      <c r="O94">
        <v>1</v>
      </c>
      <c r="P94" t="str">
        <f>IFERROR(VLOOKUP($C94,'[1]MajorMinor Pivot'!$A$4:$E$344,4,FALSE),"")</f>
        <v/>
      </c>
      <c r="Q94">
        <f>IFERROR(VLOOKUP($C94,'[2]MajorMinor Pivot'!$A$4:$K$277,4,FALSE),"")</f>
        <v>1</v>
      </c>
      <c r="T94">
        <v>1</v>
      </c>
      <c r="X94" s="8">
        <f t="shared" si="2"/>
        <v>10</v>
      </c>
    </row>
    <row r="95" spans="1:24" x14ac:dyDescent="0.25">
      <c r="A95" s="22" t="s">
        <v>22</v>
      </c>
      <c r="B95" s="22" t="s">
        <v>152</v>
      </c>
      <c r="C95" s="11" t="str">
        <f t="shared" si="3"/>
        <v>Biblical &amp; Theo Studies with Art Minor</v>
      </c>
      <c r="E95">
        <v>1</v>
      </c>
      <c r="G95">
        <v>1</v>
      </c>
      <c r="I95">
        <v>1</v>
      </c>
      <c r="L95" t="s">
        <v>126</v>
      </c>
      <c r="M95" t="s">
        <v>126</v>
      </c>
      <c r="N95" t="s">
        <v>126</v>
      </c>
      <c r="P95" t="str">
        <f>IFERROR(VLOOKUP($C95,'[1]MajorMinor Pivot'!$A$4:$E$344,4,FALSE),"")</f>
        <v/>
      </c>
      <c r="Q95" t="str">
        <f>IFERROR(VLOOKUP($C95,'[2]MajorMinor Pivot'!$A$4:$K$277,4,FALSE),"")</f>
        <v/>
      </c>
      <c r="X95" s="8">
        <f t="shared" si="2"/>
        <v>3</v>
      </c>
    </row>
    <row r="96" spans="1:24" x14ac:dyDescent="0.25">
      <c r="A96" s="22" t="s">
        <v>22</v>
      </c>
      <c r="B96" s="22" t="s">
        <v>157</v>
      </c>
      <c r="C96" s="11" t="str">
        <f t="shared" si="3"/>
        <v>Biblical &amp; Theo Studies with Biblical Greek Minor</v>
      </c>
      <c r="D96">
        <v>8</v>
      </c>
      <c r="E96">
        <v>4</v>
      </c>
      <c r="F96">
        <v>4</v>
      </c>
      <c r="G96">
        <v>5</v>
      </c>
      <c r="H96">
        <v>6</v>
      </c>
      <c r="I96">
        <v>4</v>
      </c>
      <c r="J96">
        <v>3</v>
      </c>
      <c r="K96">
        <v>1</v>
      </c>
      <c r="L96">
        <v>3</v>
      </c>
      <c r="M96">
        <v>1</v>
      </c>
      <c r="N96">
        <v>1</v>
      </c>
      <c r="O96">
        <v>2</v>
      </c>
      <c r="P96" t="str">
        <f>IFERROR(VLOOKUP($C96,'[1]MajorMinor Pivot'!$A$4:$E$344,4,FALSE),"")</f>
        <v/>
      </c>
      <c r="Q96" t="str">
        <f>IFERROR(VLOOKUP($C96,'[2]MajorMinor Pivot'!$A$4:$K$277,4,FALSE),"")</f>
        <v/>
      </c>
      <c r="R96">
        <v>3</v>
      </c>
      <c r="S96">
        <v>1</v>
      </c>
      <c r="X96" s="8">
        <f t="shared" si="2"/>
        <v>46</v>
      </c>
    </row>
    <row r="97" spans="1:24" x14ac:dyDescent="0.25">
      <c r="A97" s="22" t="s">
        <v>22</v>
      </c>
      <c r="B97" s="22" t="s">
        <v>158</v>
      </c>
      <c r="C97" s="11" t="str">
        <f t="shared" si="3"/>
        <v>Biblical &amp; Theo Studies with Biblical Languages Minor</v>
      </c>
      <c r="D97">
        <v>4</v>
      </c>
      <c r="F97">
        <v>1</v>
      </c>
      <c r="G97">
        <v>4</v>
      </c>
      <c r="H97">
        <v>3</v>
      </c>
      <c r="I97">
        <v>2</v>
      </c>
      <c r="J97">
        <v>1</v>
      </c>
      <c r="K97">
        <v>2</v>
      </c>
      <c r="M97">
        <v>3</v>
      </c>
      <c r="N97">
        <v>1</v>
      </c>
      <c r="O97">
        <v>1</v>
      </c>
      <c r="P97" t="str">
        <f>IFERROR(VLOOKUP($C97,'[1]MajorMinor Pivot'!$A$4:$E$344,4,FALSE),"")</f>
        <v/>
      </c>
      <c r="Q97" t="str">
        <f>IFERROR(VLOOKUP($C97,'[2]MajorMinor Pivot'!$A$4:$K$277,4,FALSE),"")</f>
        <v/>
      </c>
      <c r="R97">
        <v>1</v>
      </c>
      <c r="T97">
        <v>1</v>
      </c>
      <c r="X97" s="8">
        <f t="shared" si="2"/>
        <v>24</v>
      </c>
    </row>
    <row r="98" spans="1:24" x14ac:dyDescent="0.25">
      <c r="A98" s="22" t="s">
        <v>22</v>
      </c>
      <c r="B98" s="22" t="s">
        <v>140</v>
      </c>
      <c r="C98" s="11" t="str">
        <f t="shared" si="3"/>
        <v>Biblical &amp; Theo Studies with Biology Minor</v>
      </c>
      <c r="F98">
        <v>1</v>
      </c>
      <c r="K98">
        <v>2</v>
      </c>
      <c r="M98">
        <v>1</v>
      </c>
      <c r="P98" t="str">
        <f>IFERROR(VLOOKUP($C98,'[1]MajorMinor Pivot'!$A$4:$E$344,4,FALSE),"")</f>
        <v/>
      </c>
      <c r="Q98" t="str">
        <f>IFERROR(VLOOKUP($C98,'[2]MajorMinor Pivot'!$A$4:$K$277,4,FALSE),"")</f>
        <v/>
      </c>
      <c r="X98" s="8">
        <f t="shared" si="2"/>
        <v>4</v>
      </c>
    </row>
    <row r="99" spans="1:24" x14ac:dyDescent="0.25">
      <c r="A99" s="22" t="s">
        <v>22</v>
      </c>
      <c r="B99" s="22" t="s">
        <v>132</v>
      </c>
      <c r="C99" s="11" t="str">
        <f t="shared" si="3"/>
        <v>Biblical &amp; Theo Studies with Business Minor</v>
      </c>
      <c r="D99">
        <v>1</v>
      </c>
      <c r="H99">
        <v>1</v>
      </c>
      <c r="L99" t="s">
        <v>126</v>
      </c>
      <c r="M99" t="s">
        <v>126</v>
      </c>
      <c r="N99" t="s">
        <v>126</v>
      </c>
      <c r="P99" t="str">
        <f>IFERROR(VLOOKUP($C99,'[1]MajorMinor Pivot'!$A$4:$E$344,4,FALSE),"")</f>
        <v/>
      </c>
      <c r="Q99" t="str">
        <f>IFERROR(VLOOKUP($C99,'[2]MajorMinor Pivot'!$A$4:$K$277,4,FALSE),"")</f>
        <v/>
      </c>
      <c r="T99">
        <v>1</v>
      </c>
      <c r="X99" s="8">
        <f t="shared" si="2"/>
        <v>3</v>
      </c>
    </row>
    <row r="100" spans="1:24" x14ac:dyDescent="0.25">
      <c r="A100" s="22" t="s">
        <v>22</v>
      </c>
      <c r="B100" s="22" t="s">
        <v>159</v>
      </c>
      <c r="C100" s="11" t="str">
        <f t="shared" si="3"/>
        <v>Biblical &amp; Theo Studies with Chemistry Minor</v>
      </c>
      <c r="G100">
        <v>1</v>
      </c>
      <c r="J100">
        <v>2</v>
      </c>
      <c r="L100">
        <v>1</v>
      </c>
      <c r="P100" t="str">
        <f>IFERROR(VLOOKUP($C100,'[1]MajorMinor Pivot'!$A$4:$E$344,4,FALSE),"")</f>
        <v/>
      </c>
      <c r="Q100" t="str">
        <f>IFERROR(VLOOKUP($C100,'[2]MajorMinor Pivot'!$A$4:$K$277,4,FALSE),"")</f>
        <v/>
      </c>
      <c r="X100" s="8">
        <f t="shared" si="2"/>
        <v>4</v>
      </c>
    </row>
    <row r="101" spans="1:24" x14ac:dyDescent="0.25">
      <c r="A101" s="22" t="s">
        <v>22</v>
      </c>
      <c r="B101" s="22" t="s">
        <v>182</v>
      </c>
      <c r="C101" s="11" t="str">
        <f t="shared" si="3"/>
        <v>Biblical &amp; Theo Studies with Classics Minor</v>
      </c>
      <c r="W101">
        <v>1</v>
      </c>
      <c r="X101" s="8">
        <f t="shared" si="2"/>
        <v>1</v>
      </c>
    </row>
    <row r="102" spans="1:24" x14ac:dyDescent="0.25">
      <c r="A102" s="22" t="s">
        <v>22</v>
      </c>
      <c r="B102" s="22" t="s">
        <v>133</v>
      </c>
      <c r="C102" s="11" t="str">
        <f t="shared" si="3"/>
        <v>Biblical &amp; Theo Studies with Communication Minor</v>
      </c>
      <c r="G102">
        <v>1</v>
      </c>
      <c r="J102">
        <v>1</v>
      </c>
      <c r="K102">
        <v>2</v>
      </c>
      <c r="L102">
        <v>1</v>
      </c>
      <c r="M102">
        <v>1</v>
      </c>
      <c r="P102" t="str">
        <f>IFERROR(VLOOKUP($C102,'[1]MajorMinor Pivot'!$A$4:$E$344,4,FALSE),"")</f>
        <v/>
      </c>
      <c r="Q102" t="str">
        <f>IFERROR(VLOOKUP($C102,'[2]MajorMinor Pivot'!$A$4:$K$277,4,FALSE),"")</f>
        <v/>
      </c>
      <c r="X102" s="8">
        <f t="shared" si="2"/>
        <v>6</v>
      </c>
    </row>
    <row r="103" spans="1:24" x14ac:dyDescent="0.25">
      <c r="A103" s="22" t="s">
        <v>22</v>
      </c>
      <c r="B103" s="22" t="s">
        <v>139</v>
      </c>
      <c r="C103" s="11" t="str">
        <f t="shared" si="3"/>
        <v>Biblical &amp; Theo Studies with Computer Science Minor</v>
      </c>
      <c r="D103">
        <v>2</v>
      </c>
      <c r="H103">
        <v>1</v>
      </c>
      <c r="I103">
        <v>1</v>
      </c>
      <c r="L103" t="s">
        <v>126</v>
      </c>
      <c r="M103" t="s">
        <v>126</v>
      </c>
      <c r="N103" t="s">
        <v>126</v>
      </c>
      <c r="P103" t="str">
        <f>IFERROR(VLOOKUP($C103,'[1]MajorMinor Pivot'!$A$4:$E$344,4,FALSE),"")</f>
        <v/>
      </c>
      <c r="Q103" t="str">
        <f>IFERROR(VLOOKUP($C103,'[2]MajorMinor Pivot'!$A$4:$K$277,4,FALSE),"")</f>
        <v/>
      </c>
      <c r="X103" s="8">
        <f t="shared" si="2"/>
        <v>4</v>
      </c>
    </row>
    <row r="104" spans="1:24" x14ac:dyDescent="0.25">
      <c r="A104" s="22" t="s">
        <v>22</v>
      </c>
      <c r="B104" s="22" t="s">
        <v>141</v>
      </c>
      <c r="C104" s="11" t="str">
        <f t="shared" si="3"/>
        <v>Biblical &amp; Theo Studies with Creative Writing Minor</v>
      </c>
      <c r="G104">
        <v>1</v>
      </c>
      <c r="L104" t="s">
        <v>126</v>
      </c>
      <c r="M104" t="s">
        <v>126</v>
      </c>
      <c r="N104" t="s">
        <v>126</v>
      </c>
      <c r="P104" t="str">
        <f>IFERROR(VLOOKUP($C104,'[1]MajorMinor Pivot'!$A$4:$E$344,4,FALSE),"")</f>
        <v/>
      </c>
      <c r="Q104" t="str">
        <f>IFERROR(VLOOKUP($C104,'[2]MajorMinor Pivot'!$A$4:$K$277,4,FALSE),"")</f>
        <v/>
      </c>
      <c r="X104" s="8">
        <f t="shared" si="2"/>
        <v>1</v>
      </c>
    </row>
    <row r="105" spans="1:24" x14ac:dyDescent="0.25">
      <c r="A105" s="22" t="s">
        <v>22</v>
      </c>
      <c r="B105" s="22" t="s">
        <v>160</v>
      </c>
      <c r="C105" s="11" t="str">
        <f t="shared" si="3"/>
        <v>Biblical &amp; Theo Studies with Cross-Cultural Missions Minor</v>
      </c>
      <c r="M105">
        <v>2</v>
      </c>
      <c r="P105" t="str">
        <f>IFERROR(VLOOKUP($C105,'[1]MajorMinor Pivot'!$A$4:$E$344,4,FALSE),"")</f>
        <v/>
      </c>
      <c r="Q105" t="str">
        <f>IFERROR(VLOOKUP($C105,'[2]MajorMinor Pivot'!$A$4:$K$277,4,FALSE),"")</f>
        <v/>
      </c>
      <c r="X105" s="8">
        <f t="shared" si="2"/>
        <v>2</v>
      </c>
    </row>
    <row r="106" spans="1:24" x14ac:dyDescent="0.25">
      <c r="A106" s="22" t="s">
        <v>22</v>
      </c>
      <c r="B106" s="22" t="s">
        <v>161</v>
      </c>
      <c r="C106" s="11" t="str">
        <f t="shared" si="3"/>
        <v>Biblical &amp; Theo Studies with Entrepreneurship Minor</v>
      </c>
      <c r="D106">
        <v>1</v>
      </c>
      <c r="G106">
        <v>1</v>
      </c>
      <c r="L106" t="s">
        <v>126</v>
      </c>
      <c r="M106" t="s">
        <v>126</v>
      </c>
      <c r="N106" t="s">
        <v>126</v>
      </c>
      <c r="P106" t="str">
        <f>IFERROR(VLOOKUP($C106,'[1]MajorMinor Pivot'!$A$4:$E$344,4,FALSE),"")</f>
        <v/>
      </c>
      <c r="Q106" t="str">
        <f>IFERROR(VLOOKUP($C106,'[2]MajorMinor Pivot'!$A$4:$K$277,4,FALSE),"")</f>
        <v/>
      </c>
      <c r="X106" s="8">
        <f t="shared" si="2"/>
        <v>2</v>
      </c>
    </row>
    <row r="107" spans="1:24" x14ac:dyDescent="0.25">
      <c r="A107" s="22" t="s">
        <v>22</v>
      </c>
      <c r="B107" s="22" t="s">
        <v>162</v>
      </c>
      <c r="C107" s="11" t="str">
        <f t="shared" si="3"/>
        <v>Biblical &amp; Theo Studies with Family Studies Minor</v>
      </c>
      <c r="I107">
        <v>1</v>
      </c>
      <c r="L107" t="s">
        <v>126</v>
      </c>
      <c r="M107" t="s">
        <v>126</v>
      </c>
      <c r="N107" t="s">
        <v>126</v>
      </c>
      <c r="P107" t="str">
        <f>IFERROR(VLOOKUP($C107,'[1]MajorMinor Pivot'!$A$4:$E$344,4,FALSE),"")</f>
        <v/>
      </c>
      <c r="Q107" t="str">
        <f>IFERROR(VLOOKUP($C107,'[2]MajorMinor Pivot'!$A$4:$K$277,4,FALSE),"")</f>
        <v/>
      </c>
      <c r="X107" s="8">
        <f t="shared" si="2"/>
        <v>1</v>
      </c>
    </row>
    <row r="108" spans="1:24" x14ac:dyDescent="0.25">
      <c r="A108" s="22" t="s">
        <v>22</v>
      </c>
      <c r="B108" s="22" t="s">
        <v>143</v>
      </c>
      <c r="C108" s="11" t="str">
        <f t="shared" si="3"/>
        <v>Biblical &amp; Theo Studies with Film Minor</v>
      </c>
      <c r="F108">
        <v>1</v>
      </c>
      <c r="L108" t="s">
        <v>126</v>
      </c>
      <c r="M108" t="s">
        <v>126</v>
      </c>
      <c r="N108" t="s">
        <v>126</v>
      </c>
      <c r="P108" t="str">
        <f>IFERROR(VLOOKUP($C108,'[1]MajorMinor Pivot'!$A$4:$E$344,4,FALSE),"")</f>
        <v/>
      </c>
      <c r="Q108" t="str">
        <f>IFERROR(VLOOKUP($C108,'[2]MajorMinor Pivot'!$A$4:$K$277,4,FALSE),"")</f>
        <v/>
      </c>
      <c r="X108" s="8">
        <f t="shared" si="2"/>
        <v>1</v>
      </c>
    </row>
    <row r="109" spans="1:24" x14ac:dyDescent="0.25">
      <c r="A109" s="22" t="s">
        <v>22</v>
      </c>
      <c r="B109" s="17" t="s">
        <v>183</v>
      </c>
      <c r="C109" s="11" t="str">
        <f t="shared" si="3"/>
        <v>Biblical &amp; Theo Studies with Gender Studies Minor</v>
      </c>
      <c r="Q109">
        <f>IFERROR(VLOOKUP($C109,'[2]MajorMinor Pivot'!$A$4:$K$277,4,FALSE),"")</f>
        <v>1</v>
      </c>
      <c r="R109">
        <v>1</v>
      </c>
      <c r="X109" s="8">
        <f t="shared" si="2"/>
        <v>2</v>
      </c>
    </row>
    <row r="110" spans="1:24" x14ac:dyDescent="0.25">
      <c r="A110" s="22" t="s">
        <v>22</v>
      </c>
      <c r="B110" s="22" t="s">
        <v>125</v>
      </c>
      <c r="C110" s="11" t="str">
        <f t="shared" si="3"/>
        <v>Biblical &amp; Theo Studies with German Minor</v>
      </c>
      <c r="J110">
        <v>1</v>
      </c>
      <c r="M110">
        <v>1</v>
      </c>
      <c r="P110" t="str">
        <f>IFERROR(VLOOKUP($C110,'[1]MajorMinor Pivot'!$A$4:$E$344,4,FALSE),"")</f>
        <v/>
      </c>
      <c r="Q110" t="str">
        <f>IFERROR(VLOOKUP($C110,'[2]MajorMinor Pivot'!$A$4:$K$277,4,FALSE),"")</f>
        <v/>
      </c>
      <c r="X110" s="8">
        <f t="shared" si="2"/>
        <v>2</v>
      </c>
    </row>
    <row r="111" spans="1:24" x14ac:dyDescent="0.25">
      <c r="A111" s="22" t="s">
        <v>22</v>
      </c>
      <c r="B111" s="22" t="s">
        <v>127</v>
      </c>
      <c r="C111" s="11" t="str">
        <f t="shared" si="3"/>
        <v>Biblical &amp; Theo Studies with History Minor</v>
      </c>
      <c r="D111">
        <v>1</v>
      </c>
      <c r="K111">
        <v>1</v>
      </c>
      <c r="L111" t="s">
        <v>126</v>
      </c>
      <c r="M111" t="s">
        <v>126</v>
      </c>
      <c r="N111" t="s">
        <v>126</v>
      </c>
      <c r="P111" t="str">
        <f>IFERROR(VLOOKUP($C111,'[1]MajorMinor Pivot'!$A$4:$E$344,4,FALSE),"")</f>
        <v/>
      </c>
      <c r="Q111" t="str">
        <f>IFERROR(VLOOKUP($C111,'[2]MajorMinor Pivot'!$A$4:$K$277,4,FALSE),"")</f>
        <v/>
      </c>
      <c r="S111">
        <v>1</v>
      </c>
      <c r="W111">
        <v>1</v>
      </c>
      <c r="X111" s="8">
        <f t="shared" si="2"/>
        <v>4</v>
      </c>
    </row>
    <row r="112" spans="1:24" x14ac:dyDescent="0.25">
      <c r="A112" s="22" t="s">
        <v>22</v>
      </c>
      <c r="B112" s="22" t="s">
        <v>128</v>
      </c>
      <c r="C112" s="11" t="str">
        <f t="shared" si="3"/>
        <v>Biblical &amp; Theo Studies with Leadership Studies Minor</v>
      </c>
      <c r="E112">
        <v>2</v>
      </c>
      <c r="F112">
        <v>2</v>
      </c>
      <c r="H112">
        <v>1</v>
      </c>
      <c r="I112">
        <v>1</v>
      </c>
      <c r="J112">
        <v>1</v>
      </c>
      <c r="L112" t="s">
        <v>126</v>
      </c>
      <c r="M112" t="s">
        <v>126</v>
      </c>
      <c r="N112" t="s">
        <v>126</v>
      </c>
      <c r="P112" t="str">
        <f>IFERROR(VLOOKUP($C112,'[1]MajorMinor Pivot'!$A$4:$E$344,4,FALSE),"")</f>
        <v/>
      </c>
      <c r="Q112" t="str">
        <f>IFERROR(VLOOKUP($C112,'[2]MajorMinor Pivot'!$A$4:$K$277,4,FALSE),"")</f>
        <v/>
      </c>
      <c r="X112" s="8">
        <f t="shared" si="2"/>
        <v>7</v>
      </c>
    </row>
    <row r="113" spans="1:24" x14ac:dyDescent="0.25">
      <c r="A113" s="22" t="s">
        <v>22</v>
      </c>
      <c r="B113" s="22" t="s">
        <v>129</v>
      </c>
      <c r="C113" s="11" t="str">
        <f t="shared" si="3"/>
        <v>Biblical &amp; Theo Studies with Mathematics Minor</v>
      </c>
      <c r="D113">
        <v>1</v>
      </c>
      <c r="E113">
        <v>1</v>
      </c>
      <c r="L113" t="s">
        <v>126</v>
      </c>
      <c r="M113" t="s">
        <v>126</v>
      </c>
      <c r="N113" t="s">
        <v>126</v>
      </c>
      <c r="P113" t="str">
        <f>IFERROR(VLOOKUP($C113,'[1]MajorMinor Pivot'!$A$4:$E$344,4,FALSE),"")</f>
        <v/>
      </c>
      <c r="Q113" t="str">
        <f>IFERROR(VLOOKUP($C113,'[2]MajorMinor Pivot'!$A$4:$K$277,4,FALSE),"")</f>
        <v/>
      </c>
      <c r="R113">
        <v>1</v>
      </c>
      <c r="X113" s="8">
        <f t="shared" si="2"/>
        <v>3</v>
      </c>
    </row>
    <row r="114" spans="1:24" x14ac:dyDescent="0.25">
      <c r="A114" s="22" t="s">
        <v>22</v>
      </c>
      <c r="B114" s="22" t="s">
        <v>146</v>
      </c>
      <c r="C114" s="11" t="str">
        <f t="shared" si="3"/>
        <v>Biblical &amp; Theo Studies with Media Communication Minor</v>
      </c>
      <c r="F114">
        <v>1</v>
      </c>
      <c r="L114" t="s">
        <v>126</v>
      </c>
      <c r="M114" t="s">
        <v>126</v>
      </c>
      <c r="N114" t="s">
        <v>126</v>
      </c>
      <c r="P114" t="str">
        <f>IFERROR(VLOOKUP($C114,'[1]MajorMinor Pivot'!$A$4:$E$344,4,FALSE),"")</f>
        <v/>
      </c>
      <c r="Q114" t="str">
        <f>IFERROR(VLOOKUP($C114,'[2]MajorMinor Pivot'!$A$4:$K$277,4,FALSE),"")</f>
        <v/>
      </c>
      <c r="X114" s="8">
        <f t="shared" si="2"/>
        <v>1</v>
      </c>
    </row>
    <row r="115" spans="1:24" x14ac:dyDescent="0.25">
      <c r="A115" s="22" t="s">
        <v>22</v>
      </c>
      <c r="B115" s="22" t="s">
        <v>134</v>
      </c>
      <c r="C115" s="11" t="str">
        <f t="shared" si="3"/>
        <v>Biblical &amp; Theo Studies with Modern World Language Minor</v>
      </c>
      <c r="D115">
        <v>1</v>
      </c>
      <c r="H115">
        <v>2</v>
      </c>
      <c r="L115" t="s">
        <v>126</v>
      </c>
      <c r="M115" t="s">
        <v>126</v>
      </c>
      <c r="N115" t="s">
        <v>126</v>
      </c>
      <c r="P115" t="str">
        <f>IFERROR(VLOOKUP($C115,'[1]MajorMinor Pivot'!$A$4:$E$344,4,FALSE),"")</f>
        <v/>
      </c>
      <c r="Q115" t="str">
        <f>IFERROR(VLOOKUP($C115,'[2]MajorMinor Pivot'!$A$4:$K$277,4,FALSE),"")</f>
        <v/>
      </c>
      <c r="X115" s="8">
        <f t="shared" si="2"/>
        <v>3</v>
      </c>
    </row>
    <row r="116" spans="1:24" x14ac:dyDescent="0.25">
      <c r="A116" s="22" t="s">
        <v>22</v>
      </c>
      <c r="B116" s="22" t="s">
        <v>147</v>
      </c>
      <c r="C116" s="11" t="str">
        <f t="shared" si="3"/>
        <v>Biblical &amp; Theo Studies with Music Minor</v>
      </c>
      <c r="F116">
        <v>1</v>
      </c>
      <c r="G116">
        <v>1</v>
      </c>
      <c r="L116" t="s">
        <v>126</v>
      </c>
      <c r="M116" t="s">
        <v>126</v>
      </c>
      <c r="N116" t="s">
        <v>126</v>
      </c>
      <c r="P116" t="str">
        <f>IFERROR(VLOOKUP($C116,'[1]MajorMinor Pivot'!$A$4:$E$344,4,FALSE),"")</f>
        <v/>
      </c>
      <c r="Q116" t="str">
        <f>IFERROR(VLOOKUP($C116,'[2]MajorMinor Pivot'!$A$4:$K$277,4,FALSE),"")</f>
        <v/>
      </c>
      <c r="X116" s="8">
        <f t="shared" si="2"/>
        <v>2</v>
      </c>
    </row>
    <row r="117" spans="1:24" x14ac:dyDescent="0.25">
      <c r="A117" s="22" t="s">
        <v>22</v>
      </c>
      <c r="B117" s="22" t="s">
        <v>123</v>
      </c>
      <c r="C117" s="11" t="str">
        <f t="shared" si="3"/>
        <v>Biblical &amp; Theo Studies with No Minor</v>
      </c>
      <c r="D117">
        <v>12</v>
      </c>
      <c r="E117">
        <v>11</v>
      </c>
      <c r="F117">
        <v>12</v>
      </c>
      <c r="G117">
        <v>10</v>
      </c>
      <c r="H117">
        <v>18</v>
      </c>
      <c r="I117">
        <v>12</v>
      </c>
      <c r="J117">
        <v>10</v>
      </c>
      <c r="K117">
        <v>17</v>
      </c>
      <c r="L117">
        <v>16</v>
      </c>
      <c r="M117">
        <v>18</v>
      </c>
      <c r="N117">
        <v>7</v>
      </c>
      <c r="O117">
        <v>5</v>
      </c>
      <c r="P117">
        <f>IFERROR(VLOOKUP($C117,'[1]MajorMinor Pivot'!$A$4:$E$344,4,FALSE),"")</f>
        <v>4</v>
      </c>
      <c r="Q117">
        <f>IFERROR(VLOOKUP($C117,'[2]MajorMinor Pivot'!$A$4:$K$277,4,FALSE),"")</f>
        <v>4</v>
      </c>
      <c r="R117">
        <v>1</v>
      </c>
      <c r="S117">
        <v>4</v>
      </c>
      <c r="T117">
        <v>5</v>
      </c>
      <c r="U117">
        <v>5</v>
      </c>
      <c r="V117">
        <v>4</v>
      </c>
      <c r="W117">
        <v>7</v>
      </c>
      <c r="X117" s="8">
        <f t="shared" si="2"/>
        <v>182</v>
      </c>
    </row>
    <row r="118" spans="1:24" x14ac:dyDescent="0.25">
      <c r="A118" s="22" t="s">
        <v>22</v>
      </c>
      <c r="B118" s="22" t="s">
        <v>148</v>
      </c>
      <c r="C118" s="11" t="str">
        <f t="shared" si="3"/>
        <v>Biblical &amp; Theo Studies with Philosophy Minor</v>
      </c>
      <c r="D118">
        <v>2</v>
      </c>
      <c r="E118">
        <v>3</v>
      </c>
      <c r="G118">
        <v>1</v>
      </c>
      <c r="H118">
        <v>1</v>
      </c>
      <c r="L118">
        <v>1</v>
      </c>
      <c r="P118" t="str">
        <f>IFERROR(VLOOKUP($C118,'[1]MajorMinor Pivot'!$A$4:$E$344,4,FALSE),"")</f>
        <v/>
      </c>
      <c r="Q118" t="str">
        <f>IFERROR(VLOOKUP($C118,'[2]MajorMinor Pivot'!$A$4:$K$277,4,FALSE),"")</f>
        <v/>
      </c>
      <c r="W118">
        <v>1</v>
      </c>
      <c r="X118" s="8">
        <f t="shared" si="2"/>
        <v>9</v>
      </c>
    </row>
    <row r="119" spans="1:24" x14ac:dyDescent="0.25">
      <c r="A119" s="22" t="s">
        <v>22</v>
      </c>
      <c r="B119" s="22" t="s">
        <v>149</v>
      </c>
      <c r="C119" s="11" t="str">
        <f t="shared" si="3"/>
        <v>Biblical &amp; Theo Studies with Physical Education Minor</v>
      </c>
      <c r="Q119">
        <f>IFERROR(VLOOKUP($C119,'[2]MajorMinor Pivot'!$A$4:$K$277,4,FALSE),"")</f>
        <v>1</v>
      </c>
      <c r="X119" s="8">
        <f t="shared" si="2"/>
        <v>1</v>
      </c>
    </row>
    <row r="120" spans="1:24" x14ac:dyDescent="0.25">
      <c r="A120" s="22" t="s">
        <v>22</v>
      </c>
      <c r="B120" s="22" t="s">
        <v>167</v>
      </c>
      <c r="C120" s="11" t="str">
        <f t="shared" si="3"/>
        <v>Biblical &amp; Theo Studies with Physics Minor</v>
      </c>
      <c r="V120">
        <v>1</v>
      </c>
      <c r="X120" s="8">
        <f t="shared" si="2"/>
        <v>1</v>
      </c>
    </row>
    <row r="121" spans="1:24" x14ac:dyDescent="0.25">
      <c r="A121" s="22" t="s">
        <v>22</v>
      </c>
      <c r="B121" s="22" t="s">
        <v>163</v>
      </c>
      <c r="C121" s="11" t="str">
        <f t="shared" si="3"/>
        <v>Biblical &amp; Theo Studies with Political Science Minor</v>
      </c>
      <c r="L121">
        <v>1</v>
      </c>
      <c r="P121" t="str">
        <f>IFERROR(VLOOKUP($C121,'[1]MajorMinor Pivot'!$A$4:$E$344,4,FALSE),"")</f>
        <v/>
      </c>
      <c r="Q121" t="str">
        <f>IFERROR(VLOOKUP($C121,'[2]MajorMinor Pivot'!$A$4:$K$277,4,FALSE),"")</f>
        <v/>
      </c>
      <c r="X121" s="8">
        <f t="shared" si="2"/>
        <v>1</v>
      </c>
    </row>
    <row r="122" spans="1:24" x14ac:dyDescent="0.25">
      <c r="A122" s="22" t="s">
        <v>22</v>
      </c>
      <c r="B122" s="22" t="s">
        <v>135</v>
      </c>
      <c r="C122" s="11" t="str">
        <f t="shared" si="3"/>
        <v>Biblical &amp; Theo Studies with Psychology Minor</v>
      </c>
      <c r="D122">
        <v>2</v>
      </c>
      <c r="E122">
        <v>1</v>
      </c>
      <c r="G122">
        <v>3</v>
      </c>
      <c r="H122">
        <v>3</v>
      </c>
      <c r="I122">
        <v>3</v>
      </c>
      <c r="M122">
        <v>2</v>
      </c>
      <c r="P122">
        <f>IFERROR(VLOOKUP($C122,'[1]MajorMinor Pivot'!$A$4:$E$344,4,FALSE),"")</f>
        <v>1</v>
      </c>
      <c r="Q122">
        <f>IFERROR(VLOOKUP($C122,'[2]MajorMinor Pivot'!$A$4:$K$277,4,FALSE),"")</f>
        <v>1</v>
      </c>
      <c r="V122">
        <v>1</v>
      </c>
      <c r="X122" s="8">
        <f t="shared" si="2"/>
        <v>17</v>
      </c>
    </row>
    <row r="123" spans="1:24" x14ac:dyDescent="0.25">
      <c r="A123" s="22" t="s">
        <v>22</v>
      </c>
      <c r="B123" s="22" t="s">
        <v>164</v>
      </c>
      <c r="C123" s="11" t="str">
        <f t="shared" si="3"/>
        <v>Biblical &amp; Theo Studies with Reconciliation Studies Minor</v>
      </c>
      <c r="D123">
        <v>2</v>
      </c>
      <c r="E123">
        <v>1</v>
      </c>
      <c r="I123">
        <v>1</v>
      </c>
      <c r="L123" t="s">
        <v>126</v>
      </c>
      <c r="M123" t="s">
        <v>126</v>
      </c>
      <c r="N123" t="s">
        <v>126</v>
      </c>
      <c r="P123" t="str">
        <f>IFERROR(VLOOKUP($C123,'[1]MajorMinor Pivot'!$A$4:$E$344,4,FALSE),"")</f>
        <v/>
      </c>
      <c r="Q123" t="str">
        <f>IFERROR(VLOOKUP($C123,'[2]MajorMinor Pivot'!$A$4:$K$277,4,FALSE),"")</f>
        <v/>
      </c>
      <c r="R123">
        <v>1</v>
      </c>
      <c r="U123">
        <v>1</v>
      </c>
      <c r="W123">
        <v>1</v>
      </c>
      <c r="X123" s="8">
        <f t="shared" si="2"/>
        <v>7</v>
      </c>
    </row>
    <row r="124" spans="1:24" x14ac:dyDescent="0.25">
      <c r="A124" s="22" t="s">
        <v>22</v>
      </c>
      <c r="B124" s="22" t="s">
        <v>165</v>
      </c>
      <c r="C124" s="11" t="str">
        <f t="shared" si="3"/>
        <v>Biblical &amp; Theo Studies with Religious Studies Minor</v>
      </c>
      <c r="E124">
        <v>1</v>
      </c>
      <c r="G124">
        <v>1</v>
      </c>
      <c r="H124">
        <v>1</v>
      </c>
      <c r="J124">
        <v>1</v>
      </c>
      <c r="K124">
        <v>1</v>
      </c>
      <c r="M124">
        <v>1</v>
      </c>
      <c r="N124">
        <v>2</v>
      </c>
      <c r="P124" t="str">
        <f>IFERROR(VLOOKUP($C124,'[1]MajorMinor Pivot'!$A$4:$E$344,4,FALSE),"")</f>
        <v/>
      </c>
      <c r="Q124" t="str">
        <f>IFERROR(VLOOKUP($C124,'[2]MajorMinor Pivot'!$A$4:$K$277,4,FALSE),"")</f>
        <v/>
      </c>
      <c r="X124" s="8">
        <f t="shared" si="2"/>
        <v>8</v>
      </c>
    </row>
    <row r="125" spans="1:24" x14ac:dyDescent="0.25">
      <c r="A125" s="22" t="s">
        <v>22</v>
      </c>
      <c r="B125" s="22" t="s">
        <v>136</v>
      </c>
      <c r="C125" s="11" t="str">
        <f t="shared" si="3"/>
        <v>Biblical &amp; Theo Studies with Sacred Music Minor</v>
      </c>
      <c r="D125">
        <v>1</v>
      </c>
      <c r="L125" t="s">
        <v>126</v>
      </c>
      <c r="M125" t="s">
        <v>126</v>
      </c>
      <c r="N125" t="s">
        <v>126</v>
      </c>
      <c r="P125" t="str">
        <f>IFERROR(VLOOKUP($C125,'[1]MajorMinor Pivot'!$A$4:$E$344,4,FALSE),"")</f>
        <v/>
      </c>
      <c r="Q125" t="str">
        <f>IFERROR(VLOOKUP($C125,'[2]MajorMinor Pivot'!$A$4:$K$277,4,FALSE),"")</f>
        <v/>
      </c>
      <c r="X125" s="8">
        <f t="shared" si="2"/>
        <v>1</v>
      </c>
    </row>
    <row r="126" spans="1:24" x14ac:dyDescent="0.25">
      <c r="A126" s="22" t="s">
        <v>22</v>
      </c>
      <c r="B126" s="22" t="s">
        <v>150</v>
      </c>
      <c r="C126" s="11" t="str">
        <f t="shared" si="3"/>
        <v>Biblical &amp; Theo Studies with Spanish Minor</v>
      </c>
      <c r="E126">
        <v>1</v>
      </c>
      <c r="F126">
        <v>2</v>
      </c>
      <c r="G126">
        <v>1</v>
      </c>
      <c r="I126">
        <v>1</v>
      </c>
      <c r="N126">
        <v>1</v>
      </c>
      <c r="P126" t="str">
        <f>IFERROR(VLOOKUP($C126,'[1]MajorMinor Pivot'!$A$4:$E$344,4,FALSE),"")</f>
        <v/>
      </c>
      <c r="Q126" t="str">
        <f>IFERROR(VLOOKUP($C126,'[2]MajorMinor Pivot'!$A$4:$K$277,4,FALSE),"")</f>
        <v/>
      </c>
      <c r="W126">
        <v>1</v>
      </c>
      <c r="X126" s="8">
        <f t="shared" si="2"/>
        <v>7</v>
      </c>
    </row>
    <row r="127" spans="1:24" x14ac:dyDescent="0.25">
      <c r="A127" s="22" t="s">
        <v>22</v>
      </c>
      <c r="B127" s="22" t="s">
        <v>166</v>
      </c>
      <c r="C127" s="11" t="str">
        <f t="shared" si="3"/>
        <v>Biblical &amp; Theo Studies with TESOL Minor</v>
      </c>
      <c r="G127">
        <v>1</v>
      </c>
      <c r="L127" t="s">
        <v>126</v>
      </c>
      <c r="M127" t="s">
        <v>126</v>
      </c>
      <c r="N127" t="s">
        <v>126</v>
      </c>
      <c r="P127" t="str">
        <f>IFERROR(VLOOKUP($C127,'[1]MajorMinor Pivot'!$A$4:$E$344,4,FALSE),"")</f>
        <v/>
      </c>
      <c r="Q127" t="str">
        <f>IFERROR(VLOOKUP($C127,'[2]MajorMinor Pivot'!$A$4:$K$277,4,FALSE),"")</f>
        <v/>
      </c>
      <c r="X127" s="8">
        <f t="shared" si="2"/>
        <v>1</v>
      </c>
    </row>
    <row r="128" spans="1:24" x14ac:dyDescent="0.25">
      <c r="A128" s="22" t="s">
        <v>22</v>
      </c>
      <c r="B128" s="22" t="s">
        <v>138</v>
      </c>
      <c r="C128" s="11" t="str">
        <f t="shared" si="3"/>
        <v>Biblical &amp; Theo Studies with Theatre Arts Minor</v>
      </c>
      <c r="E128">
        <v>1</v>
      </c>
      <c r="H128">
        <v>1</v>
      </c>
      <c r="L128">
        <v>2</v>
      </c>
      <c r="P128" t="str">
        <f>IFERROR(VLOOKUP($C128,'[1]MajorMinor Pivot'!$A$4:$E$344,4,FALSE),"")</f>
        <v/>
      </c>
      <c r="Q128" t="str">
        <f>IFERROR(VLOOKUP($C128,'[2]MajorMinor Pivot'!$A$4:$K$277,4,FALSE),"")</f>
        <v/>
      </c>
      <c r="X128" s="8">
        <f t="shared" si="2"/>
        <v>4</v>
      </c>
    </row>
    <row r="129" spans="1:24" x14ac:dyDescent="0.25">
      <c r="A129" s="22" t="s">
        <v>22</v>
      </c>
      <c r="B129" s="22" t="s">
        <v>151</v>
      </c>
      <c r="C129" s="11" t="str">
        <f t="shared" si="3"/>
        <v>Biblical &amp; Theo Studies with Writing Minor</v>
      </c>
      <c r="D129">
        <v>2</v>
      </c>
      <c r="L129" t="s">
        <v>126</v>
      </c>
      <c r="M129" t="s">
        <v>126</v>
      </c>
      <c r="N129" t="s">
        <v>126</v>
      </c>
      <c r="P129" t="str">
        <f>IFERROR(VLOOKUP($C129,'[1]MajorMinor Pivot'!$A$4:$E$344,4,FALSE),"")</f>
        <v/>
      </c>
      <c r="Q129" t="str">
        <f>IFERROR(VLOOKUP($C129,'[2]MajorMinor Pivot'!$A$4:$K$277,4,FALSE),"")</f>
        <v/>
      </c>
      <c r="X129" s="8">
        <f t="shared" si="2"/>
        <v>2</v>
      </c>
    </row>
    <row r="130" spans="1:24" x14ac:dyDescent="0.25">
      <c r="A130" s="22" t="s">
        <v>23</v>
      </c>
      <c r="B130" s="22" t="s">
        <v>131</v>
      </c>
      <c r="C130" s="11" t="str">
        <f t="shared" si="3"/>
        <v>Biochem/MolecBio BS with Biblical &amp; Theo Studies Minor</v>
      </c>
      <c r="M130">
        <v>1</v>
      </c>
      <c r="P130" t="str">
        <f>IFERROR(VLOOKUP($C130,'[1]MajorMinor Pivot'!$A$4:$E$344,4,FALSE),"")</f>
        <v/>
      </c>
      <c r="Q130" t="str">
        <f>IFERROR(VLOOKUP($C130,'[2]MajorMinor Pivot'!$A$4:$K$277,4,FALSE),"")</f>
        <v/>
      </c>
      <c r="V130">
        <v>1</v>
      </c>
      <c r="X130" s="8">
        <f t="shared" si="2"/>
        <v>2</v>
      </c>
    </row>
    <row r="131" spans="1:24" x14ac:dyDescent="0.25">
      <c r="A131" s="22" t="s">
        <v>23</v>
      </c>
      <c r="B131" s="22" t="s">
        <v>140</v>
      </c>
      <c r="C131" s="11" t="str">
        <f t="shared" si="3"/>
        <v>Biochem/MolecBio BS with Biology Minor</v>
      </c>
      <c r="E131">
        <v>2</v>
      </c>
      <c r="K131">
        <v>6</v>
      </c>
      <c r="L131">
        <v>2</v>
      </c>
      <c r="M131">
        <v>1</v>
      </c>
      <c r="O131">
        <v>4</v>
      </c>
      <c r="P131">
        <f>IFERROR(VLOOKUP($C131,'[1]MajorMinor Pivot'!$A$4:$E$344,4,FALSE),"")</f>
        <v>4</v>
      </c>
      <c r="Q131">
        <f>IFERROR(VLOOKUP($C131,'[2]MajorMinor Pivot'!$A$4:$K$277,4,FALSE),"")</f>
        <v>1</v>
      </c>
      <c r="X131" s="8">
        <f t="shared" si="2"/>
        <v>20</v>
      </c>
    </row>
    <row r="132" spans="1:24" x14ac:dyDescent="0.25">
      <c r="A132" s="22" t="s">
        <v>23</v>
      </c>
      <c r="B132" s="22" t="s">
        <v>132</v>
      </c>
      <c r="C132" s="11" t="str">
        <f t="shared" si="3"/>
        <v>Biochem/MolecBio BS with Business Minor</v>
      </c>
      <c r="I132">
        <v>1</v>
      </c>
      <c r="K132">
        <v>1</v>
      </c>
      <c r="L132">
        <v>1</v>
      </c>
      <c r="P132" t="str">
        <f>IFERROR(VLOOKUP($C132,'[1]MajorMinor Pivot'!$A$4:$E$344,4,FALSE),"")</f>
        <v/>
      </c>
      <c r="Q132">
        <f>IFERROR(VLOOKUP($C132,'[2]MajorMinor Pivot'!$A$4:$K$277,4,FALSE),"")</f>
        <v>1</v>
      </c>
      <c r="V132">
        <v>1</v>
      </c>
      <c r="X132" s="8">
        <f t="shared" si="2"/>
        <v>5</v>
      </c>
    </row>
    <row r="133" spans="1:24" x14ac:dyDescent="0.25">
      <c r="A133" s="22" t="s">
        <v>23</v>
      </c>
      <c r="B133" s="22" t="s">
        <v>159</v>
      </c>
      <c r="C133" s="11" t="str">
        <f t="shared" si="3"/>
        <v>Biochem/MolecBio BS with Chemistry Minor</v>
      </c>
      <c r="E133">
        <v>2</v>
      </c>
      <c r="J133">
        <v>1</v>
      </c>
      <c r="K133">
        <v>1</v>
      </c>
      <c r="L133">
        <v>1</v>
      </c>
      <c r="N133">
        <v>1</v>
      </c>
      <c r="P133" t="str">
        <f>IFERROR(VLOOKUP($C133,'[1]MajorMinor Pivot'!$A$4:$E$344,4,FALSE),"")</f>
        <v/>
      </c>
      <c r="Q133">
        <f>IFERROR(VLOOKUP($C133,'[2]MajorMinor Pivot'!$A$4:$K$277,4,FALSE),"")</f>
        <v>1</v>
      </c>
      <c r="X133" s="8">
        <f t="shared" si="2"/>
        <v>7</v>
      </c>
    </row>
    <row r="134" spans="1:24" x14ac:dyDescent="0.25">
      <c r="A134" s="22" t="s">
        <v>23</v>
      </c>
      <c r="B134" s="22" t="s">
        <v>154</v>
      </c>
      <c r="C134" s="11" t="str">
        <f t="shared" si="3"/>
        <v>Biochem/MolecBio BS with Community Health Minor</v>
      </c>
      <c r="V134">
        <v>1</v>
      </c>
      <c r="X134" s="8">
        <f t="shared" si="2"/>
        <v>1</v>
      </c>
    </row>
    <row r="135" spans="1:24" x14ac:dyDescent="0.25">
      <c r="A135" s="22" t="s">
        <v>23</v>
      </c>
      <c r="B135" s="22" t="s">
        <v>139</v>
      </c>
      <c r="C135" s="11" t="str">
        <f t="shared" si="3"/>
        <v>Biochem/MolecBio BS with Computer Science Minor</v>
      </c>
      <c r="R135">
        <v>1</v>
      </c>
      <c r="X135" s="8">
        <f t="shared" ref="X135:X198" si="4">SUM(D135:W135)</f>
        <v>1</v>
      </c>
    </row>
    <row r="136" spans="1:24" x14ac:dyDescent="0.25">
      <c r="A136" s="22" t="s">
        <v>23</v>
      </c>
      <c r="B136" s="22" t="s">
        <v>160</v>
      </c>
      <c r="C136" s="11" t="str">
        <f t="shared" si="3"/>
        <v>Biochem/MolecBio BS with Cross-Cultural Missions Minor</v>
      </c>
      <c r="D136">
        <v>1</v>
      </c>
      <c r="L136" t="s">
        <v>126</v>
      </c>
      <c r="M136" t="s">
        <v>126</v>
      </c>
      <c r="N136" t="s">
        <v>126</v>
      </c>
      <c r="P136" t="str">
        <f>IFERROR(VLOOKUP($C136,'[1]MajorMinor Pivot'!$A$4:$E$344,4,FALSE),"")</f>
        <v/>
      </c>
      <c r="Q136" t="str">
        <f>IFERROR(VLOOKUP($C136,'[2]MajorMinor Pivot'!$A$4:$K$277,4,FALSE),"")</f>
        <v/>
      </c>
      <c r="X136" s="8">
        <f t="shared" si="4"/>
        <v>1</v>
      </c>
    </row>
    <row r="137" spans="1:24" x14ac:dyDescent="0.25">
      <c r="A137" s="22" t="s">
        <v>23</v>
      </c>
      <c r="B137" s="22" t="s">
        <v>1397</v>
      </c>
      <c r="C137" s="11" t="str">
        <f t="shared" si="3"/>
        <v>Biochem/MolecBio BS with Engineering Minor</v>
      </c>
      <c r="W137">
        <v>1</v>
      </c>
      <c r="X137" s="8">
        <f t="shared" si="4"/>
        <v>1</v>
      </c>
    </row>
    <row r="138" spans="1:24" x14ac:dyDescent="0.25">
      <c r="A138" s="22" t="s">
        <v>23</v>
      </c>
      <c r="B138" s="22" t="s">
        <v>142</v>
      </c>
      <c r="C138" s="11" t="str">
        <f t="shared" si="3"/>
        <v>Biochem/MolecBio BS with English Literature Minor</v>
      </c>
      <c r="V138">
        <v>1</v>
      </c>
      <c r="X138" s="8">
        <f t="shared" si="4"/>
        <v>1</v>
      </c>
    </row>
    <row r="139" spans="1:24" x14ac:dyDescent="0.25">
      <c r="A139" s="22" t="s">
        <v>23</v>
      </c>
      <c r="B139" s="22" t="s">
        <v>127</v>
      </c>
      <c r="C139" s="11" t="str">
        <f t="shared" si="3"/>
        <v>Biochem/MolecBio BS with History Minor</v>
      </c>
      <c r="K139">
        <v>1</v>
      </c>
      <c r="N139">
        <v>1</v>
      </c>
      <c r="P139" t="str">
        <f>IFERROR(VLOOKUP($C139,'[1]MajorMinor Pivot'!$A$4:$E$344,4,FALSE),"")</f>
        <v/>
      </c>
      <c r="Q139" t="str">
        <f>IFERROR(VLOOKUP($C139,'[2]MajorMinor Pivot'!$A$4:$K$277,4,FALSE),"")</f>
        <v/>
      </c>
      <c r="X139" s="8">
        <f t="shared" si="4"/>
        <v>2</v>
      </c>
    </row>
    <row r="140" spans="1:24" x14ac:dyDescent="0.25">
      <c r="A140" s="22" t="s">
        <v>23</v>
      </c>
      <c r="B140" s="22" t="s">
        <v>129</v>
      </c>
      <c r="C140" s="11" t="str">
        <f t="shared" si="3"/>
        <v>Biochem/MolecBio BS with Mathematics Minor</v>
      </c>
      <c r="G140">
        <v>1</v>
      </c>
      <c r="L140" t="s">
        <v>126</v>
      </c>
      <c r="M140" t="s">
        <v>126</v>
      </c>
      <c r="N140" t="s">
        <v>126</v>
      </c>
      <c r="O140">
        <v>1</v>
      </c>
      <c r="P140">
        <f>IFERROR(VLOOKUP($C140,'[1]MajorMinor Pivot'!$A$4:$E$344,4,FALSE),"")</f>
        <v>1</v>
      </c>
      <c r="Q140" t="str">
        <f>IFERROR(VLOOKUP($C140,'[2]MajorMinor Pivot'!$A$4:$K$277,4,FALSE),"")</f>
        <v/>
      </c>
      <c r="U140">
        <v>1</v>
      </c>
      <c r="X140" s="8">
        <f t="shared" si="4"/>
        <v>4</v>
      </c>
    </row>
    <row r="141" spans="1:24" x14ac:dyDescent="0.25">
      <c r="A141" s="22" t="s">
        <v>23</v>
      </c>
      <c r="B141" s="22" t="s">
        <v>147</v>
      </c>
      <c r="C141" s="11" t="str">
        <f t="shared" si="3"/>
        <v>Biochem/MolecBio BS with Music Minor</v>
      </c>
      <c r="J141">
        <v>1</v>
      </c>
      <c r="L141" t="s">
        <v>126</v>
      </c>
      <c r="M141" t="s">
        <v>126</v>
      </c>
      <c r="N141" t="s">
        <v>126</v>
      </c>
      <c r="P141" t="str">
        <f>IFERROR(VLOOKUP($C141,'[1]MajorMinor Pivot'!$A$4:$E$344,4,FALSE),"")</f>
        <v/>
      </c>
      <c r="Q141" t="str">
        <f>IFERROR(VLOOKUP($C141,'[2]MajorMinor Pivot'!$A$4:$K$277,4,FALSE),"")</f>
        <v/>
      </c>
      <c r="X141" s="8">
        <f t="shared" si="4"/>
        <v>1</v>
      </c>
    </row>
    <row r="142" spans="1:24" x14ac:dyDescent="0.25">
      <c r="A142" s="22" t="s">
        <v>23</v>
      </c>
      <c r="B142" s="22" t="s">
        <v>123</v>
      </c>
      <c r="C142" s="11" t="str">
        <f t="shared" si="3"/>
        <v>Biochem/MolecBio BS with No Minor</v>
      </c>
      <c r="D142">
        <v>1</v>
      </c>
      <c r="E142">
        <v>4</v>
      </c>
      <c r="F142">
        <v>6</v>
      </c>
      <c r="G142">
        <v>4</v>
      </c>
      <c r="H142">
        <v>6</v>
      </c>
      <c r="I142">
        <v>3</v>
      </c>
      <c r="J142">
        <v>7</v>
      </c>
      <c r="K142">
        <v>5</v>
      </c>
      <c r="L142">
        <v>5</v>
      </c>
      <c r="M142">
        <v>3</v>
      </c>
      <c r="N142">
        <v>5</v>
      </c>
      <c r="O142">
        <v>3</v>
      </c>
      <c r="P142">
        <f>IFERROR(VLOOKUP($C142,'[1]MajorMinor Pivot'!$A$4:$E$344,4,FALSE),"")</f>
        <v>5</v>
      </c>
      <c r="Q142">
        <f>IFERROR(VLOOKUP($C142,'[2]MajorMinor Pivot'!$A$4:$K$277,4,FALSE),"")</f>
        <v>8</v>
      </c>
      <c r="R142">
        <v>4</v>
      </c>
      <c r="S142">
        <v>7</v>
      </c>
      <c r="T142">
        <v>8</v>
      </c>
      <c r="U142">
        <v>3</v>
      </c>
      <c r="V142">
        <v>7</v>
      </c>
      <c r="W142">
        <v>7</v>
      </c>
      <c r="X142" s="8">
        <f t="shared" si="4"/>
        <v>101</v>
      </c>
    </row>
    <row r="143" spans="1:24" x14ac:dyDescent="0.25">
      <c r="A143" s="22" t="s">
        <v>23</v>
      </c>
      <c r="B143" s="22" t="s">
        <v>148</v>
      </c>
      <c r="C143" s="11" t="str">
        <f t="shared" si="3"/>
        <v>Biochem/MolecBio BS with Philosophy Minor</v>
      </c>
      <c r="F143">
        <v>1</v>
      </c>
      <c r="L143" t="s">
        <v>126</v>
      </c>
      <c r="M143" t="s">
        <v>126</v>
      </c>
      <c r="N143" t="s">
        <v>126</v>
      </c>
      <c r="P143" t="str">
        <f>IFERROR(VLOOKUP($C143,'[1]MajorMinor Pivot'!$A$4:$E$344,4,FALSE),"")</f>
        <v/>
      </c>
      <c r="Q143" t="str">
        <f>IFERROR(VLOOKUP($C143,'[2]MajorMinor Pivot'!$A$4:$K$277,4,FALSE),"")</f>
        <v/>
      </c>
      <c r="V143">
        <v>1</v>
      </c>
      <c r="X143" s="8">
        <f t="shared" si="4"/>
        <v>2</v>
      </c>
    </row>
    <row r="144" spans="1:24" x14ac:dyDescent="0.25">
      <c r="A144" s="22" t="s">
        <v>23</v>
      </c>
      <c r="B144" s="22" t="s">
        <v>167</v>
      </c>
      <c r="C144" s="11" t="str">
        <f t="shared" si="3"/>
        <v>Biochem/MolecBio BS with Physics Minor</v>
      </c>
      <c r="K144">
        <v>1</v>
      </c>
      <c r="L144" t="s">
        <v>126</v>
      </c>
      <c r="M144" t="s">
        <v>126</v>
      </c>
      <c r="N144" t="s">
        <v>126</v>
      </c>
      <c r="P144" t="str">
        <f>IFERROR(VLOOKUP($C144,'[1]MajorMinor Pivot'!$A$4:$E$344,4,FALSE),"")</f>
        <v/>
      </c>
      <c r="Q144" t="str">
        <f>IFERROR(VLOOKUP($C144,'[2]MajorMinor Pivot'!$A$4:$K$277,4,FALSE),"")</f>
        <v/>
      </c>
      <c r="U144">
        <v>1</v>
      </c>
      <c r="V144">
        <v>1</v>
      </c>
      <c r="X144" s="8">
        <f t="shared" si="4"/>
        <v>3</v>
      </c>
    </row>
    <row r="145" spans="1:24" x14ac:dyDescent="0.25">
      <c r="A145" s="8" t="s">
        <v>23</v>
      </c>
      <c r="B145" s="22" t="s">
        <v>135</v>
      </c>
      <c r="C145" s="11" t="str">
        <f t="shared" si="3"/>
        <v>Biochem/MolecBio BS with Psychology Minor</v>
      </c>
      <c r="P145">
        <f>IFERROR(VLOOKUP($C145,'[1]MajorMinor Pivot'!$A$4:$E$344,4,FALSE),"")</f>
        <v>1</v>
      </c>
      <c r="Q145" t="str">
        <f>IFERROR(VLOOKUP($C145,'[2]MajorMinor Pivot'!$A$4:$K$277,4,FALSE),"")</f>
        <v/>
      </c>
      <c r="V145">
        <v>2</v>
      </c>
      <c r="W145">
        <v>1</v>
      </c>
      <c r="X145" s="8">
        <f t="shared" si="4"/>
        <v>4</v>
      </c>
    </row>
    <row r="146" spans="1:24" x14ac:dyDescent="0.25">
      <c r="A146" s="22" t="s">
        <v>23</v>
      </c>
      <c r="B146" s="17" t="s">
        <v>150</v>
      </c>
      <c r="C146" s="11" t="str">
        <f t="shared" si="3"/>
        <v>Biochem/MolecBio BS with Spanish Minor</v>
      </c>
      <c r="Q146">
        <f>IFERROR(VLOOKUP($C146,'[2]MajorMinor Pivot'!$A$4:$K$277,4,FALSE),"")</f>
        <v>1</v>
      </c>
      <c r="R146">
        <v>1</v>
      </c>
      <c r="S146">
        <v>1</v>
      </c>
      <c r="U146">
        <v>1</v>
      </c>
      <c r="X146" s="8">
        <f t="shared" si="4"/>
        <v>4</v>
      </c>
    </row>
    <row r="147" spans="1:24" x14ac:dyDescent="0.25">
      <c r="A147" s="8" t="s">
        <v>23</v>
      </c>
      <c r="B147" s="22" t="s">
        <v>137</v>
      </c>
      <c r="C147" s="11" t="str">
        <f t="shared" si="3"/>
        <v>Biochem/MolecBio BS with Studio Art Minor</v>
      </c>
      <c r="P147">
        <f>IFERROR(VLOOKUP($C147,'[1]MajorMinor Pivot'!$A$4:$E$344,4,FALSE),"")</f>
        <v>1</v>
      </c>
      <c r="Q147" t="str">
        <f>IFERROR(VLOOKUP($C147,'[2]MajorMinor Pivot'!$A$4:$K$277,4,FALSE),"")</f>
        <v/>
      </c>
      <c r="X147" s="8">
        <f t="shared" si="4"/>
        <v>1</v>
      </c>
    </row>
    <row r="148" spans="1:24" x14ac:dyDescent="0.25">
      <c r="A148" s="8" t="s">
        <v>1395</v>
      </c>
      <c r="B148" s="22" t="s">
        <v>129</v>
      </c>
      <c r="C148" s="11" t="str">
        <f t="shared" si="3"/>
        <v>Biochemistry with Mathematics Minor</v>
      </c>
      <c r="W148">
        <v>1</v>
      </c>
      <c r="X148" s="8">
        <f t="shared" si="4"/>
        <v>1</v>
      </c>
    </row>
    <row r="149" spans="1:24" x14ac:dyDescent="0.25">
      <c r="A149" s="8" t="s">
        <v>1395</v>
      </c>
      <c r="B149" s="22" t="s">
        <v>123</v>
      </c>
      <c r="C149" s="11" t="str">
        <f t="shared" si="3"/>
        <v>Biochemistry with No Minor</v>
      </c>
      <c r="W149">
        <v>1</v>
      </c>
      <c r="X149" s="8">
        <f t="shared" si="4"/>
        <v>1</v>
      </c>
    </row>
    <row r="150" spans="1:24" x14ac:dyDescent="0.25">
      <c r="A150" s="8" t="s">
        <v>1395</v>
      </c>
      <c r="B150" s="22" t="s">
        <v>135</v>
      </c>
      <c r="C150" s="11" t="str">
        <f t="shared" si="3"/>
        <v>Biochemistry with Psychology Minor</v>
      </c>
      <c r="W150">
        <v>1</v>
      </c>
      <c r="X150" s="8">
        <f t="shared" si="4"/>
        <v>1</v>
      </c>
    </row>
    <row r="151" spans="1:24" x14ac:dyDescent="0.25">
      <c r="A151" s="22" t="s">
        <v>24</v>
      </c>
      <c r="B151" s="22" t="s">
        <v>153</v>
      </c>
      <c r="C151" s="11" t="str">
        <f t="shared" si="3"/>
        <v>Biokinetics with Athletic Coaching Minor</v>
      </c>
      <c r="L151">
        <v>2</v>
      </c>
      <c r="N151">
        <v>5</v>
      </c>
      <c r="O151">
        <v>2</v>
      </c>
      <c r="P151">
        <f>IFERROR(VLOOKUP($C151,'[1]MajorMinor Pivot'!$A$4:$E$344,4,FALSE),"")</f>
        <v>3</v>
      </c>
      <c r="Q151" t="str">
        <f>IFERROR(VLOOKUP($C151,'[2]MajorMinor Pivot'!$A$4:$K$277,4,FALSE),"")</f>
        <v/>
      </c>
      <c r="X151" s="8">
        <f t="shared" si="4"/>
        <v>12</v>
      </c>
    </row>
    <row r="152" spans="1:24" x14ac:dyDescent="0.25">
      <c r="A152" s="22" t="s">
        <v>24</v>
      </c>
      <c r="B152" s="22" t="s">
        <v>131</v>
      </c>
      <c r="C152" s="11" t="str">
        <f t="shared" si="3"/>
        <v>Biokinetics with Biblical &amp; Theo Studies Minor</v>
      </c>
      <c r="R152">
        <v>1</v>
      </c>
      <c r="X152" s="8">
        <f t="shared" si="4"/>
        <v>1</v>
      </c>
    </row>
    <row r="153" spans="1:24" x14ac:dyDescent="0.25">
      <c r="A153" s="22" t="s">
        <v>24</v>
      </c>
      <c r="B153" s="22" t="s">
        <v>140</v>
      </c>
      <c r="C153" s="11" t="str">
        <f t="shared" si="3"/>
        <v>Biokinetics with Biology Minor</v>
      </c>
      <c r="L153">
        <v>3</v>
      </c>
      <c r="M153">
        <v>3</v>
      </c>
      <c r="O153">
        <v>2</v>
      </c>
      <c r="P153">
        <f>IFERROR(VLOOKUP($C153,'[1]MajorMinor Pivot'!$A$4:$E$344,4,FALSE),"")</f>
        <v>6</v>
      </c>
      <c r="Q153">
        <f>IFERROR(VLOOKUP($C153,'[2]MajorMinor Pivot'!$A$4:$K$277,4,FALSE),"")</f>
        <v>1</v>
      </c>
      <c r="R153">
        <v>4</v>
      </c>
      <c r="T153">
        <v>3</v>
      </c>
      <c r="U153">
        <v>2</v>
      </c>
      <c r="V153">
        <v>5</v>
      </c>
      <c r="W153">
        <v>7</v>
      </c>
      <c r="X153" s="8">
        <f t="shared" si="4"/>
        <v>36</v>
      </c>
    </row>
    <row r="154" spans="1:24" x14ac:dyDescent="0.25">
      <c r="A154" s="22" t="s">
        <v>24</v>
      </c>
      <c r="B154" s="22" t="s">
        <v>132</v>
      </c>
      <c r="C154" s="11" t="str">
        <f t="shared" si="3"/>
        <v>Biokinetics with Business Minor</v>
      </c>
      <c r="N154">
        <v>1</v>
      </c>
      <c r="O154">
        <v>1</v>
      </c>
      <c r="P154" t="str">
        <f>IFERROR(VLOOKUP($C154,'[1]MajorMinor Pivot'!$A$4:$E$344,4,FALSE),"")</f>
        <v/>
      </c>
      <c r="Q154">
        <f>IFERROR(VLOOKUP($C154,'[2]MajorMinor Pivot'!$A$4:$K$277,4,FALSE),"")</f>
        <v>1</v>
      </c>
      <c r="S154">
        <v>1</v>
      </c>
      <c r="U154">
        <v>1</v>
      </c>
      <c r="V154">
        <v>1</v>
      </c>
      <c r="W154">
        <v>2</v>
      </c>
      <c r="X154" s="8">
        <f t="shared" si="4"/>
        <v>8</v>
      </c>
    </row>
    <row r="155" spans="1:24" x14ac:dyDescent="0.25">
      <c r="A155" s="22" t="s">
        <v>24</v>
      </c>
      <c r="B155" s="22" t="s">
        <v>159</v>
      </c>
      <c r="C155" s="11" t="str">
        <f t="shared" si="3"/>
        <v>Biokinetics with Chemistry Minor</v>
      </c>
      <c r="N155">
        <v>1</v>
      </c>
      <c r="O155">
        <v>1</v>
      </c>
      <c r="P155">
        <f>IFERROR(VLOOKUP($C155,'[1]MajorMinor Pivot'!$A$4:$E$344,4,FALSE),"")</f>
        <v>1</v>
      </c>
      <c r="Q155" t="str">
        <f>IFERROR(VLOOKUP($C155,'[2]MajorMinor Pivot'!$A$4:$K$277,4,FALSE),"")</f>
        <v/>
      </c>
      <c r="U155">
        <v>1</v>
      </c>
      <c r="V155">
        <v>1</v>
      </c>
      <c r="X155" s="8">
        <f t="shared" si="4"/>
        <v>5</v>
      </c>
    </row>
    <row r="156" spans="1:24" x14ac:dyDescent="0.25">
      <c r="A156" s="22" t="s">
        <v>24</v>
      </c>
      <c r="B156" s="22" t="s">
        <v>154</v>
      </c>
      <c r="C156" s="11" t="str">
        <f t="shared" ref="C156:C231" si="5">A156&amp;" with "&amp;B156</f>
        <v>Biokinetics with Community Health Minor</v>
      </c>
      <c r="L156">
        <v>3</v>
      </c>
      <c r="M156">
        <v>1</v>
      </c>
      <c r="O156">
        <v>2</v>
      </c>
      <c r="P156">
        <f>IFERROR(VLOOKUP($C156,'[1]MajorMinor Pivot'!$A$4:$E$344,4,FALSE),"")</f>
        <v>2</v>
      </c>
      <c r="Q156" t="str">
        <f>IFERROR(VLOOKUP($C156,'[2]MajorMinor Pivot'!$A$4:$K$277,4,FALSE),"")</f>
        <v/>
      </c>
      <c r="R156">
        <v>4</v>
      </c>
      <c r="S156">
        <v>1</v>
      </c>
      <c r="T156">
        <v>1</v>
      </c>
      <c r="U156">
        <v>2</v>
      </c>
      <c r="V156">
        <v>1</v>
      </c>
      <c r="X156" s="8">
        <f t="shared" si="4"/>
        <v>17</v>
      </c>
    </row>
    <row r="157" spans="1:24" x14ac:dyDescent="0.25">
      <c r="A157" s="22" t="s">
        <v>24</v>
      </c>
      <c r="B157" s="22" t="s">
        <v>160</v>
      </c>
      <c r="C157" s="11" t="str">
        <f t="shared" si="5"/>
        <v>Biokinetics with Cross-Cultural Missions Minor</v>
      </c>
      <c r="O157">
        <v>1</v>
      </c>
      <c r="P157" t="str">
        <f>IFERROR(VLOOKUP($C157,'[1]MajorMinor Pivot'!$A$4:$E$344,4,FALSE),"")</f>
        <v/>
      </c>
      <c r="Q157" t="str">
        <f>IFERROR(VLOOKUP($C157,'[2]MajorMinor Pivot'!$A$4:$K$277,4,FALSE),"")</f>
        <v/>
      </c>
      <c r="X157" s="8">
        <f t="shared" si="4"/>
        <v>1</v>
      </c>
    </row>
    <row r="158" spans="1:24" x14ac:dyDescent="0.25">
      <c r="A158" s="22" t="s">
        <v>24</v>
      </c>
      <c r="B158" s="22" t="s">
        <v>145</v>
      </c>
      <c r="C158" s="11" t="str">
        <f t="shared" si="5"/>
        <v>Biokinetics with Journalism Minor</v>
      </c>
      <c r="V158">
        <v>1</v>
      </c>
      <c r="X158" s="8">
        <f t="shared" si="4"/>
        <v>1</v>
      </c>
    </row>
    <row r="159" spans="1:24" x14ac:dyDescent="0.25">
      <c r="A159" s="22" t="s">
        <v>24</v>
      </c>
      <c r="B159" s="22" t="s">
        <v>128</v>
      </c>
      <c r="C159" s="11" t="str">
        <f t="shared" si="5"/>
        <v>Biokinetics with Leadership Studies Minor</v>
      </c>
      <c r="T159">
        <v>1</v>
      </c>
      <c r="X159" s="8">
        <f t="shared" si="4"/>
        <v>1</v>
      </c>
    </row>
    <row r="160" spans="1:24" x14ac:dyDescent="0.25">
      <c r="A160" s="22" t="s">
        <v>24</v>
      </c>
      <c r="B160" s="22" t="s">
        <v>129</v>
      </c>
      <c r="C160" s="11" t="str">
        <f t="shared" si="5"/>
        <v>Biokinetics with Mathematics Minor</v>
      </c>
      <c r="N160">
        <v>1</v>
      </c>
      <c r="P160" t="str">
        <f>IFERROR(VLOOKUP($C160,'[1]MajorMinor Pivot'!$A$4:$E$344,4,FALSE),"")</f>
        <v/>
      </c>
      <c r="Q160" t="str">
        <f>IFERROR(VLOOKUP($C160,'[2]MajorMinor Pivot'!$A$4:$K$277,4,FALSE),"")</f>
        <v/>
      </c>
      <c r="X160" s="8">
        <f t="shared" si="4"/>
        <v>1</v>
      </c>
    </row>
    <row r="161" spans="1:24" x14ac:dyDescent="0.25">
      <c r="A161" s="22" t="s">
        <v>24</v>
      </c>
      <c r="B161" s="22" t="s">
        <v>123</v>
      </c>
      <c r="C161" s="11" t="str">
        <f t="shared" si="5"/>
        <v>Biokinetics with No Minor</v>
      </c>
      <c r="L161">
        <v>8</v>
      </c>
      <c r="M161">
        <v>8</v>
      </c>
      <c r="N161">
        <v>13</v>
      </c>
      <c r="O161">
        <v>18</v>
      </c>
      <c r="P161">
        <f>IFERROR(VLOOKUP($C161,'[1]MajorMinor Pivot'!$A$4:$E$344,4,FALSE),"")</f>
        <v>20</v>
      </c>
      <c r="Q161">
        <f>IFERROR(VLOOKUP($C161,'[2]MajorMinor Pivot'!$A$4:$K$277,4,FALSE),"")</f>
        <v>12</v>
      </c>
      <c r="R161">
        <v>16</v>
      </c>
      <c r="S161">
        <v>15</v>
      </c>
      <c r="T161">
        <v>15</v>
      </c>
      <c r="U161">
        <v>22</v>
      </c>
      <c r="V161">
        <v>21</v>
      </c>
      <c r="W161">
        <v>11</v>
      </c>
      <c r="X161" s="8">
        <f t="shared" si="4"/>
        <v>179</v>
      </c>
    </row>
    <row r="162" spans="1:24" x14ac:dyDescent="0.25">
      <c r="A162" s="22" t="s">
        <v>24</v>
      </c>
      <c r="B162" s="22" t="s">
        <v>148</v>
      </c>
      <c r="C162" s="11" t="str">
        <f t="shared" si="5"/>
        <v>Biokinetics with Philosophy Minor</v>
      </c>
      <c r="W162">
        <v>1</v>
      </c>
      <c r="X162" s="8">
        <f t="shared" si="4"/>
        <v>1</v>
      </c>
    </row>
    <row r="163" spans="1:24" x14ac:dyDescent="0.25">
      <c r="A163" s="22" t="s">
        <v>24</v>
      </c>
      <c r="B163" s="22" t="s">
        <v>149</v>
      </c>
      <c r="C163" s="11" t="str">
        <f t="shared" si="5"/>
        <v>Biokinetics with Physical Education Minor</v>
      </c>
      <c r="M163">
        <v>1</v>
      </c>
      <c r="P163" t="str">
        <f>IFERROR(VLOOKUP($C163,'[1]MajorMinor Pivot'!$A$4:$E$344,4,FALSE),"")</f>
        <v/>
      </c>
      <c r="Q163" t="str">
        <f>IFERROR(VLOOKUP($C163,'[2]MajorMinor Pivot'!$A$4:$K$277,4,FALSE),"")</f>
        <v/>
      </c>
      <c r="X163" s="8">
        <f t="shared" si="4"/>
        <v>1</v>
      </c>
    </row>
    <row r="164" spans="1:24" x14ac:dyDescent="0.25">
      <c r="A164" s="22" t="s">
        <v>24</v>
      </c>
      <c r="B164" s="22" t="s">
        <v>135</v>
      </c>
      <c r="C164" s="11" t="str">
        <f t="shared" si="5"/>
        <v>Biokinetics with Psychology Minor</v>
      </c>
      <c r="L164">
        <v>5</v>
      </c>
      <c r="N164">
        <v>4</v>
      </c>
      <c r="O164">
        <v>7</v>
      </c>
      <c r="P164">
        <f>IFERROR(VLOOKUP($C164,'[1]MajorMinor Pivot'!$A$4:$E$344,4,FALSE),"")</f>
        <v>3</v>
      </c>
      <c r="Q164">
        <f>IFERROR(VLOOKUP($C164,'[2]MajorMinor Pivot'!$A$4:$K$277,4,FALSE),"")</f>
        <v>4</v>
      </c>
      <c r="R164">
        <v>3</v>
      </c>
      <c r="S164">
        <v>2</v>
      </c>
      <c r="T164">
        <v>2</v>
      </c>
      <c r="U164">
        <v>9</v>
      </c>
      <c r="V164">
        <v>7</v>
      </c>
      <c r="W164">
        <v>3</v>
      </c>
      <c r="X164" s="8">
        <f t="shared" si="4"/>
        <v>49</v>
      </c>
    </row>
    <row r="165" spans="1:24" x14ac:dyDescent="0.25">
      <c r="A165" s="22" t="s">
        <v>24</v>
      </c>
      <c r="B165" s="22" t="s">
        <v>164</v>
      </c>
      <c r="C165" s="11" t="str">
        <f t="shared" si="5"/>
        <v>Biokinetics with Reconciliation Studies Minor</v>
      </c>
      <c r="O165">
        <v>1</v>
      </c>
      <c r="P165" t="str">
        <f>IFERROR(VLOOKUP($C165,'[1]MajorMinor Pivot'!$A$4:$E$344,4,FALSE),"")</f>
        <v/>
      </c>
      <c r="Q165" t="str">
        <f>IFERROR(VLOOKUP($C165,'[2]MajorMinor Pivot'!$A$4:$K$277,4,FALSE),"")</f>
        <v/>
      </c>
      <c r="X165" s="8">
        <f t="shared" si="4"/>
        <v>1</v>
      </c>
    </row>
    <row r="166" spans="1:24" x14ac:dyDescent="0.25">
      <c r="A166" s="22" t="s">
        <v>24</v>
      </c>
      <c r="B166" s="22" t="s">
        <v>150</v>
      </c>
      <c r="C166" s="11" t="str">
        <f t="shared" si="5"/>
        <v>Biokinetics with Spanish Minor</v>
      </c>
      <c r="O166">
        <v>1</v>
      </c>
      <c r="P166" t="str">
        <f>IFERROR(VLOOKUP($C166,'[1]MajorMinor Pivot'!$A$4:$E$344,4,FALSE),"")</f>
        <v/>
      </c>
      <c r="Q166" t="str">
        <f>IFERROR(VLOOKUP($C166,'[2]MajorMinor Pivot'!$A$4:$K$277,4,FALSE),"")</f>
        <v/>
      </c>
      <c r="T166">
        <v>1</v>
      </c>
      <c r="U166">
        <v>1</v>
      </c>
      <c r="W166">
        <v>1</v>
      </c>
      <c r="X166" s="8">
        <f t="shared" si="4"/>
        <v>4</v>
      </c>
    </row>
    <row r="167" spans="1:24" x14ac:dyDescent="0.25">
      <c r="A167" s="22" t="s">
        <v>1283</v>
      </c>
      <c r="B167" s="22" t="s">
        <v>123</v>
      </c>
      <c r="C167" s="11" t="str">
        <f t="shared" si="5"/>
        <v>Biokinetics-Exercise Science with No Minor</v>
      </c>
      <c r="U167">
        <v>3</v>
      </c>
      <c r="V167">
        <v>1</v>
      </c>
      <c r="X167" s="8">
        <f t="shared" si="4"/>
        <v>4</v>
      </c>
    </row>
    <row r="168" spans="1:24" x14ac:dyDescent="0.25">
      <c r="A168" s="22" t="s">
        <v>1283</v>
      </c>
      <c r="B168" s="22" t="s">
        <v>135</v>
      </c>
      <c r="C168" s="11" t="str">
        <f t="shared" si="5"/>
        <v>Biokinetics-Exercise Science with Psychology Minor</v>
      </c>
      <c r="U168">
        <v>1</v>
      </c>
      <c r="X168" s="8">
        <f t="shared" si="4"/>
        <v>1</v>
      </c>
    </row>
    <row r="169" spans="1:24" x14ac:dyDescent="0.25">
      <c r="A169" s="22" t="s">
        <v>25</v>
      </c>
      <c r="B169" s="22" t="s">
        <v>152</v>
      </c>
      <c r="C169" s="11" t="str">
        <f t="shared" si="5"/>
        <v>Biology, BA with Art Minor</v>
      </c>
      <c r="J169">
        <v>1</v>
      </c>
      <c r="L169" t="s">
        <v>126</v>
      </c>
      <c r="M169" t="s">
        <v>126</v>
      </c>
      <c r="N169" t="s">
        <v>126</v>
      </c>
      <c r="P169" t="str">
        <f>IFERROR(VLOOKUP($C169,'[1]MajorMinor Pivot'!$A$4:$E$344,4,FALSE),"")</f>
        <v/>
      </c>
      <c r="Q169" t="str">
        <f>IFERROR(VLOOKUP($C169,'[2]MajorMinor Pivot'!$A$4:$K$277,4,FALSE),"")</f>
        <v/>
      </c>
      <c r="X169" s="8">
        <f t="shared" si="4"/>
        <v>1</v>
      </c>
    </row>
    <row r="170" spans="1:24" x14ac:dyDescent="0.25">
      <c r="A170" s="22" t="s">
        <v>25</v>
      </c>
      <c r="B170" s="22" t="s">
        <v>131</v>
      </c>
      <c r="C170" s="11" t="str">
        <f t="shared" si="5"/>
        <v>Biology, BA with Biblical &amp; Theo Studies Minor</v>
      </c>
      <c r="H170">
        <v>1</v>
      </c>
      <c r="I170">
        <v>1</v>
      </c>
      <c r="L170" t="s">
        <v>126</v>
      </c>
      <c r="M170" t="s">
        <v>126</v>
      </c>
      <c r="N170" t="s">
        <v>126</v>
      </c>
      <c r="P170" t="str">
        <f>IFERROR(VLOOKUP($C170,'[1]MajorMinor Pivot'!$A$4:$E$344,4,FALSE),"")</f>
        <v/>
      </c>
      <c r="Q170">
        <f>IFERROR(VLOOKUP($C170,'[2]MajorMinor Pivot'!$A$4:$K$277,4,FALSE),"")</f>
        <v>1</v>
      </c>
      <c r="X170" s="8">
        <f t="shared" si="4"/>
        <v>3</v>
      </c>
    </row>
    <row r="171" spans="1:24" x14ac:dyDescent="0.25">
      <c r="A171" s="22" t="s">
        <v>25</v>
      </c>
      <c r="B171" s="22" t="s">
        <v>132</v>
      </c>
      <c r="C171" s="11" t="str">
        <f t="shared" si="5"/>
        <v>Biology, BA with Business Minor</v>
      </c>
      <c r="N171">
        <v>1</v>
      </c>
      <c r="O171">
        <v>2</v>
      </c>
      <c r="P171" t="str">
        <f>IFERROR(VLOOKUP($C171,'[1]MajorMinor Pivot'!$A$4:$E$344,4,FALSE),"")</f>
        <v/>
      </c>
      <c r="Q171" t="str">
        <f>IFERROR(VLOOKUP($C171,'[2]MajorMinor Pivot'!$A$4:$K$277,4,FALSE),"")</f>
        <v/>
      </c>
      <c r="T171">
        <v>1</v>
      </c>
      <c r="X171" s="8">
        <f t="shared" si="4"/>
        <v>4</v>
      </c>
    </row>
    <row r="172" spans="1:24" x14ac:dyDescent="0.25">
      <c r="A172" s="22" t="s">
        <v>25</v>
      </c>
      <c r="B172" s="22" t="s">
        <v>159</v>
      </c>
      <c r="C172" s="11" t="str">
        <f t="shared" si="5"/>
        <v>Biology, BA with Chemistry Minor</v>
      </c>
      <c r="F172">
        <v>1</v>
      </c>
      <c r="H172">
        <v>1</v>
      </c>
      <c r="K172">
        <v>1</v>
      </c>
      <c r="L172" t="s">
        <v>126</v>
      </c>
      <c r="M172" t="s">
        <v>126</v>
      </c>
      <c r="N172" t="s">
        <v>126</v>
      </c>
      <c r="P172">
        <f>IFERROR(VLOOKUP($C172,'[1]MajorMinor Pivot'!$A$4:$E$344,4,FALSE),"")</f>
        <v>1</v>
      </c>
      <c r="Q172" t="str">
        <f>IFERROR(VLOOKUP($C172,'[2]MajorMinor Pivot'!$A$4:$K$277,4,FALSE),"")</f>
        <v/>
      </c>
      <c r="V172">
        <v>1</v>
      </c>
      <c r="X172" s="8">
        <f t="shared" si="4"/>
        <v>5</v>
      </c>
    </row>
    <row r="173" spans="1:24" x14ac:dyDescent="0.25">
      <c r="A173" s="22" t="s">
        <v>25</v>
      </c>
      <c r="B173" s="22" t="s">
        <v>154</v>
      </c>
      <c r="C173" s="11" t="str">
        <f t="shared" si="5"/>
        <v>Biology, BA with Community Health Minor</v>
      </c>
      <c r="U173">
        <v>1</v>
      </c>
      <c r="X173" s="8">
        <f t="shared" si="4"/>
        <v>1</v>
      </c>
    </row>
    <row r="174" spans="1:24" x14ac:dyDescent="0.25">
      <c r="A174" s="22" t="s">
        <v>25</v>
      </c>
      <c r="B174" s="22" t="s">
        <v>143</v>
      </c>
      <c r="C174" s="11" t="str">
        <f t="shared" si="5"/>
        <v>Biology, BA with Film Minor</v>
      </c>
      <c r="K174">
        <v>1</v>
      </c>
      <c r="L174" t="s">
        <v>126</v>
      </c>
      <c r="M174" t="s">
        <v>126</v>
      </c>
      <c r="N174" t="s">
        <v>126</v>
      </c>
      <c r="P174" t="str">
        <f>IFERROR(VLOOKUP($C174,'[1]MajorMinor Pivot'!$A$4:$E$344,4,FALSE),"")</f>
        <v/>
      </c>
      <c r="Q174" t="str">
        <f>IFERROR(VLOOKUP($C174,'[2]MajorMinor Pivot'!$A$4:$K$277,4,FALSE),"")</f>
        <v/>
      </c>
      <c r="X174" s="8">
        <f t="shared" si="4"/>
        <v>1</v>
      </c>
    </row>
    <row r="175" spans="1:24" x14ac:dyDescent="0.25">
      <c r="A175" s="22" t="s">
        <v>25</v>
      </c>
      <c r="B175" s="22" t="s">
        <v>144</v>
      </c>
      <c r="C175" s="11" t="str">
        <f t="shared" si="5"/>
        <v>Biology, BA with Graphic Design Minor</v>
      </c>
      <c r="T175">
        <v>1</v>
      </c>
      <c r="X175" s="8">
        <f t="shared" si="4"/>
        <v>1</v>
      </c>
    </row>
    <row r="176" spans="1:24" x14ac:dyDescent="0.25">
      <c r="A176" s="22" t="s">
        <v>25</v>
      </c>
      <c r="B176" s="22" t="s">
        <v>127</v>
      </c>
      <c r="C176" s="11" t="str">
        <f t="shared" si="5"/>
        <v>Biology, BA with History Minor</v>
      </c>
      <c r="G176">
        <v>2</v>
      </c>
      <c r="L176" t="s">
        <v>126</v>
      </c>
      <c r="M176" t="s">
        <v>126</v>
      </c>
      <c r="N176" t="s">
        <v>126</v>
      </c>
      <c r="P176" t="str">
        <f>IFERROR(VLOOKUP($C176,'[1]MajorMinor Pivot'!$A$4:$E$344,4,FALSE),"")</f>
        <v/>
      </c>
      <c r="Q176" t="str">
        <f>IFERROR(VLOOKUP($C176,'[2]MajorMinor Pivot'!$A$4:$K$277,4,FALSE),"")</f>
        <v/>
      </c>
      <c r="V176">
        <v>1</v>
      </c>
      <c r="X176" s="8">
        <f t="shared" si="4"/>
        <v>3</v>
      </c>
    </row>
    <row r="177" spans="1:24" x14ac:dyDescent="0.25">
      <c r="A177" s="22" t="s">
        <v>25</v>
      </c>
      <c r="B177" s="22" t="s">
        <v>128</v>
      </c>
      <c r="C177" s="11" t="str">
        <f t="shared" si="5"/>
        <v>Biology, BA with Leadership Studies Minor</v>
      </c>
      <c r="L177">
        <v>1</v>
      </c>
      <c r="P177" t="str">
        <f>IFERROR(VLOOKUP($C177,'[1]MajorMinor Pivot'!$A$4:$E$344,4,FALSE),"")</f>
        <v/>
      </c>
      <c r="Q177" t="str">
        <f>IFERROR(VLOOKUP($C177,'[2]MajorMinor Pivot'!$A$4:$K$277,4,FALSE),"")</f>
        <v/>
      </c>
      <c r="X177" s="8">
        <f t="shared" si="4"/>
        <v>1</v>
      </c>
    </row>
    <row r="178" spans="1:24" x14ac:dyDescent="0.25">
      <c r="A178" s="22" t="s">
        <v>25</v>
      </c>
      <c r="B178" s="22" t="s">
        <v>123</v>
      </c>
      <c r="C178" s="11" t="str">
        <f t="shared" si="5"/>
        <v>Biology, BA with No Minor</v>
      </c>
      <c r="D178">
        <v>3</v>
      </c>
      <c r="E178">
        <v>9</v>
      </c>
      <c r="F178">
        <v>7</v>
      </c>
      <c r="G178">
        <v>3</v>
      </c>
      <c r="H178">
        <v>6</v>
      </c>
      <c r="I178">
        <v>4</v>
      </c>
      <c r="J178">
        <v>1</v>
      </c>
      <c r="K178">
        <v>1</v>
      </c>
      <c r="L178">
        <v>4</v>
      </c>
      <c r="M178">
        <v>4</v>
      </c>
      <c r="N178">
        <v>3</v>
      </c>
      <c r="O178">
        <v>8</v>
      </c>
      <c r="P178">
        <f>IFERROR(VLOOKUP($C178,'[1]MajorMinor Pivot'!$A$4:$E$344,4,FALSE),"")</f>
        <v>5</v>
      </c>
      <c r="Q178">
        <f>IFERROR(VLOOKUP($C178,'[2]MajorMinor Pivot'!$A$4:$K$277,4,FALSE),"")</f>
        <v>4</v>
      </c>
      <c r="R178">
        <v>4</v>
      </c>
      <c r="S178">
        <v>3</v>
      </c>
      <c r="T178">
        <v>1</v>
      </c>
      <c r="U178">
        <v>7</v>
      </c>
      <c r="V178">
        <v>2</v>
      </c>
      <c r="W178">
        <v>8</v>
      </c>
      <c r="X178" s="8">
        <f t="shared" si="4"/>
        <v>87</v>
      </c>
    </row>
    <row r="179" spans="1:24" x14ac:dyDescent="0.25">
      <c r="A179" s="22" t="s">
        <v>25</v>
      </c>
      <c r="B179" s="22" t="s">
        <v>148</v>
      </c>
      <c r="C179" s="11" t="str">
        <f t="shared" si="5"/>
        <v>Biology, BA with Philosophy Minor</v>
      </c>
      <c r="E179">
        <v>1</v>
      </c>
      <c r="G179">
        <v>1</v>
      </c>
      <c r="L179" t="s">
        <v>126</v>
      </c>
      <c r="M179" t="s">
        <v>126</v>
      </c>
      <c r="N179" t="s">
        <v>126</v>
      </c>
      <c r="P179" t="str">
        <f>IFERROR(VLOOKUP($C179,'[1]MajorMinor Pivot'!$A$4:$E$344,4,FALSE),"")</f>
        <v/>
      </c>
      <c r="Q179" t="str">
        <f>IFERROR(VLOOKUP($C179,'[2]MajorMinor Pivot'!$A$4:$K$277,4,FALSE),"")</f>
        <v/>
      </c>
      <c r="X179" s="8">
        <f t="shared" si="4"/>
        <v>2</v>
      </c>
    </row>
    <row r="180" spans="1:24" x14ac:dyDescent="0.25">
      <c r="A180" s="22" t="s">
        <v>25</v>
      </c>
      <c r="B180" s="22" t="s">
        <v>163</v>
      </c>
      <c r="C180" s="11" t="str">
        <f t="shared" si="5"/>
        <v>Biology, BA with Political Science Minor</v>
      </c>
      <c r="S180">
        <v>1</v>
      </c>
      <c r="X180" s="8">
        <f t="shared" si="4"/>
        <v>1</v>
      </c>
    </row>
    <row r="181" spans="1:24" x14ac:dyDescent="0.25">
      <c r="A181" s="22" t="s">
        <v>25</v>
      </c>
      <c r="B181" s="22" t="s">
        <v>135</v>
      </c>
      <c r="C181" s="11" t="str">
        <f t="shared" si="5"/>
        <v>Biology, BA with Psychology Minor</v>
      </c>
      <c r="E181">
        <v>1</v>
      </c>
      <c r="F181">
        <v>2</v>
      </c>
      <c r="L181">
        <v>2</v>
      </c>
      <c r="O181">
        <v>1</v>
      </c>
      <c r="P181" t="str">
        <f>IFERROR(VLOOKUP($C181,'[1]MajorMinor Pivot'!$A$4:$E$344,4,FALSE),"")</f>
        <v/>
      </c>
      <c r="Q181" t="str">
        <f>IFERROR(VLOOKUP($C181,'[2]MajorMinor Pivot'!$A$4:$K$277,4,FALSE),"")</f>
        <v/>
      </c>
      <c r="R181">
        <v>1</v>
      </c>
      <c r="S181">
        <v>2</v>
      </c>
      <c r="T181">
        <v>2</v>
      </c>
      <c r="U181">
        <v>1</v>
      </c>
      <c r="W181">
        <v>1</v>
      </c>
      <c r="X181" s="8">
        <f t="shared" si="4"/>
        <v>13</v>
      </c>
    </row>
    <row r="182" spans="1:24" x14ac:dyDescent="0.25">
      <c r="A182" s="22" t="s">
        <v>25</v>
      </c>
      <c r="B182" s="22" t="s">
        <v>172</v>
      </c>
      <c r="C182" s="11" t="str">
        <f t="shared" si="5"/>
        <v>Biology, BA with Sociocultural Studies Minor</v>
      </c>
      <c r="T182">
        <v>1</v>
      </c>
      <c r="X182" s="8">
        <f t="shared" si="4"/>
        <v>1</v>
      </c>
    </row>
    <row r="183" spans="1:24" x14ac:dyDescent="0.25">
      <c r="A183" s="22" t="s">
        <v>25</v>
      </c>
      <c r="B183" s="22" t="s">
        <v>150</v>
      </c>
      <c r="C183" s="11" t="str">
        <f t="shared" si="5"/>
        <v>Biology, BA with Spanish Minor</v>
      </c>
      <c r="H183">
        <v>1</v>
      </c>
      <c r="L183" t="s">
        <v>126</v>
      </c>
      <c r="M183" t="s">
        <v>126</v>
      </c>
      <c r="N183" t="s">
        <v>126</v>
      </c>
      <c r="P183" t="str">
        <f>IFERROR(VLOOKUP($C183,'[1]MajorMinor Pivot'!$A$4:$E$344,4,FALSE),"")</f>
        <v/>
      </c>
      <c r="Q183" t="str">
        <f>IFERROR(VLOOKUP($C183,'[2]MajorMinor Pivot'!$A$4:$K$277,4,FALSE),"")</f>
        <v/>
      </c>
      <c r="U183">
        <v>2</v>
      </c>
      <c r="X183" s="8">
        <f t="shared" si="4"/>
        <v>3</v>
      </c>
    </row>
    <row r="184" spans="1:24" x14ac:dyDescent="0.25">
      <c r="A184" s="22" t="s">
        <v>25</v>
      </c>
      <c r="B184" s="22" t="s">
        <v>137</v>
      </c>
      <c r="C184" s="11" t="str">
        <f t="shared" si="5"/>
        <v>Biology, BA with Studio Art Minor</v>
      </c>
      <c r="U184">
        <v>1</v>
      </c>
      <c r="X184" s="8">
        <f t="shared" si="4"/>
        <v>1</v>
      </c>
    </row>
    <row r="185" spans="1:24" x14ac:dyDescent="0.25">
      <c r="A185" s="22" t="s">
        <v>26</v>
      </c>
      <c r="B185" s="22" t="s">
        <v>152</v>
      </c>
      <c r="C185" s="11" t="str">
        <f t="shared" si="5"/>
        <v>Biology, BS with Art Minor</v>
      </c>
      <c r="J185">
        <v>1</v>
      </c>
      <c r="L185" t="s">
        <v>126</v>
      </c>
      <c r="M185" t="s">
        <v>126</v>
      </c>
      <c r="N185" t="s">
        <v>126</v>
      </c>
      <c r="P185" t="str">
        <f>IFERROR(VLOOKUP($C185,'[1]MajorMinor Pivot'!$A$4:$E$344,4,FALSE),"")</f>
        <v/>
      </c>
      <c r="Q185" t="str">
        <f>IFERROR(VLOOKUP($C185,'[2]MajorMinor Pivot'!$A$4:$K$277,4,FALSE),"")</f>
        <v/>
      </c>
      <c r="X185" s="8">
        <f t="shared" si="4"/>
        <v>1</v>
      </c>
    </row>
    <row r="186" spans="1:24" x14ac:dyDescent="0.25">
      <c r="A186" s="22" t="s">
        <v>26</v>
      </c>
      <c r="B186" s="22" t="s">
        <v>153</v>
      </c>
      <c r="C186" s="11" t="str">
        <f t="shared" si="5"/>
        <v>Biology, BS with Athletic Coaching Minor</v>
      </c>
      <c r="J186">
        <v>1</v>
      </c>
      <c r="L186" t="s">
        <v>126</v>
      </c>
      <c r="M186" t="s">
        <v>126</v>
      </c>
      <c r="N186" t="s">
        <v>126</v>
      </c>
      <c r="P186" t="str">
        <f>IFERROR(VLOOKUP($C186,'[1]MajorMinor Pivot'!$A$4:$E$344,4,FALSE),"")</f>
        <v/>
      </c>
      <c r="Q186" t="str">
        <f>IFERROR(VLOOKUP($C186,'[2]MajorMinor Pivot'!$A$4:$K$277,4,FALSE),"")</f>
        <v/>
      </c>
      <c r="X186" s="8">
        <f t="shared" si="4"/>
        <v>1</v>
      </c>
    </row>
    <row r="187" spans="1:24" x14ac:dyDescent="0.25">
      <c r="A187" s="22" t="s">
        <v>26</v>
      </c>
      <c r="B187" s="22" t="s">
        <v>131</v>
      </c>
      <c r="C187" s="11" t="str">
        <f t="shared" si="5"/>
        <v>Biology, BS with Biblical &amp; Theo Studies Minor</v>
      </c>
      <c r="J187">
        <v>1</v>
      </c>
      <c r="K187">
        <v>1</v>
      </c>
      <c r="L187">
        <v>1</v>
      </c>
      <c r="P187" t="str">
        <f>IFERROR(VLOOKUP($C187,'[1]MajorMinor Pivot'!$A$4:$E$344,4,FALSE),"")</f>
        <v/>
      </c>
      <c r="Q187" t="str">
        <f>IFERROR(VLOOKUP($C187,'[2]MajorMinor Pivot'!$A$4:$K$277,4,FALSE),"")</f>
        <v/>
      </c>
      <c r="X187" s="8">
        <f t="shared" si="4"/>
        <v>3</v>
      </c>
    </row>
    <row r="188" spans="1:24" x14ac:dyDescent="0.25">
      <c r="A188" s="22" t="s">
        <v>26</v>
      </c>
      <c r="B188" s="22" t="s">
        <v>157</v>
      </c>
      <c r="C188" s="11" t="str">
        <f t="shared" si="5"/>
        <v>Biology, BS with Biblical Greek Minor</v>
      </c>
      <c r="L188">
        <v>1</v>
      </c>
      <c r="P188" t="str">
        <f>IFERROR(VLOOKUP($C188,'[1]MajorMinor Pivot'!$A$4:$E$344,4,FALSE),"")</f>
        <v/>
      </c>
      <c r="Q188" t="str">
        <f>IFERROR(VLOOKUP($C188,'[2]MajorMinor Pivot'!$A$4:$K$277,4,FALSE),"")</f>
        <v/>
      </c>
      <c r="X188" s="8">
        <f t="shared" si="4"/>
        <v>1</v>
      </c>
    </row>
    <row r="189" spans="1:24" x14ac:dyDescent="0.25">
      <c r="A189" s="22" t="s">
        <v>26</v>
      </c>
      <c r="B189" s="22" t="s">
        <v>132</v>
      </c>
      <c r="C189" s="11" t="str">
        <f t="shared" si="5"/>
        <v>Biology, BS with Business Minor</v>
      </c>
      <c r="F189">
        <v>1</v>
      </c>
      <c r="I189">
        <v>1</v>
      </c>
      <c r="J189">
        <v>1</v>
      </c>
      <c r="K189">
        <v>1</v>
      </c>
      <c r="L189">
        <v>2</v>
      </c>
      <c r="M189">
        <v>1</v>
      </c>
      <c r="P189" t="str">
        <f>IFERROR(VLOOKUP($C189,'[1]MajorMinor Pivot'!$A$4:$E$344,4,FALSE),"")</f>
        <v/>
      </c>
      <c r="Q189" t="str">
        <f>IFERROR(VLOOKUP($C189,'[2]MajorMinor Pivot'!$A$4:$K$277,4,FALSE),"")</f>
        <v/>
      </c>
      <c r="S189">
        <v>1</v>
      </c>
      <c r="T189">
        <v>1</v>
      </c>
      <c r="V189">
        <v>1</v>
      </c>
      <c r="X189" s="8">
        <f t="shared" si="4"/>
        <v>10</v>
      </c>
    </row>
    <row r="190" spans="1:24" x14ac:dyDescent="0.25">
      <c r="A190" s="22" t="s">
        <v>26</v>
      </c>
      <c r="B190" s="22" t="s">
        <v>159</v>
      </c>
      <c r="C190" s="11" t="str">
        <f t="shared" si="5"/>
        <v>Biology, BS with Chemistry Minor</v>
      </c>
      <c r="D190">
        <v>6</v>
      </c>
      <c r="E190">
        <v>5</v>
      </c>
      <c r="F190">
        <v>9</v>
      </c>
      <c r="G190">
        <v>8</v>
      </c>
      <c r="H190">
        <v>7</v>
      </c>
      <c r="I190">
        <v>11</v>
      </c>
      <c r="J190">
        <v>5</v>
      </c>
      <c r="K190">
        <v>12</v>
      </c>
      <c r="L190">
        <v>5</v>
      </c>
      <c r="M190">
        <v>14</v>
      </c>
      <c r="N190">
        <v>8</v>
      </c>
      <c r="O190">
        <v>10</v>
      </c>
      <c r="P190">
        <f>IFERROR(VLOOKUP($C190,'[1]MajorMinor Pivot'!$A$4:$E$344,4,FALSE),"")</f>
        <v>16</v>
      </c>
      <c r="Q190">
        <f>IFERROR(VLOOKUP($C190,'[2]MajorMinor Pivot'!$A$4:$K$277,4,FALSE),"")</f>
        <v>6</v>
      </c>
      <c r="R190">
        <v>7</v>
      </c>
      <c r="S190">
        <v>7</v>
      </c>
      <c r="T190">
        <v>10</v>
      </c>
      <c r="U190">
        <v>9</v>
      </c>
      <c r="V190">
        <v>15</v>
      </c>
      <c r="W190">
        <v>8</v>
      </c>
      <c r="X190" s="8">
        <f t="shared" si="4"/>
        <v>178</v>
      </c>
    </row>
    <row r="191" spans="1:24" x14ac:dyDescent="0.25">
      <c r="A191" s="22" t="s">
        <v>26</v>
      </c>
      <c r="B191" s="22" t="s">
        <v>168</v>
      </c>
      <c r="C191" s="11" t="str">
        <f t="shared" si="5"/>
        <v>Biology, BS with Communication Studies Minor</v>
      </c>
      <c r="M191">
        <v>1</v>
      </c>
      <c r="P191" t="str">
        <f>IFERROR(VLOOKUP($C191,'[1]MajorMinor Pivot'!$A$4:$E$344,4,FALSE),"")</f>
        <v/>
      </c>
      <c r="Q191" t="str">
        <f>IFERROR(VLOOKUP($C191,'[2]MajorMinor Pivot'!$A$4:$K$277,4,FALSE),"")</f>
        <v/>
      </c>
      <c r="U191">
        <v>1</v>
      </c>
      <c r="X191" s="8">
        <f t="shared" si="4"/>
        <v>2</v>
      </c>
    </row>
    <row r="192" spans="1:24" x14ac:dyDescent="0.25">
      <c r="A192" s="22" t="s">
        <v>26</v>
      </c>
      <c r="B192" s="22" t="s">
        <v>154</v>
      </c>
      <c r="C192" s="11" t="str">
        <f t="shared" si="5"/>
        <v>Biology, BS with Community Health Minor</v>
      </c>
      <c r="U192">
        <v>1</v>
      </c>
      <c r="X192" s="8">
        <f t="shared" si="4"/>
        <v>1</v>
      </c>
    </row>
    <row r="193" spans="1:24" x14ac:dyDescent="0.25">
      <c r="A193" s="22" t="s">
        <v>26</v>
      </c>
      <c r="B193" s="22" t="s">
        <v>155</v>
      </c>
      <c r="C193" s="11" t="str">
        <f t="shared" si="5"/>
        <v>Biology, BS with French Minor</v>
      </c>
      <c r="E193">
        <v>1</v>
      </c>
      <c r="N193">
        <v>1</v>
      </c>
      <c r="P193" t="str">
        <f>IFERROR(VLOOKUP($C193,'[1]MajorMinor Pivot'!$A$4:$E$344,4,FALSE),"")</f>
        <v/>
      </c>
      <c r="Q193" t="str">
        <f>IFERROR(VLOOKUP($C193,'[2]MajorMinor Pivot'!$A$4:$K$277,4,FALSE),"")</f>
        <v/>
      </c>
      <c r="X193" s="8">
        <f t="shared" si="4"/>
        <v>2</v>
      </c>
    </row>
    <row r="194" spans="1:24" x14ac:dyDescent="0.25">
      <c r="A194" s="22" t="s">
        <v>26</v>
      </c>
      <c r="B194" s="22" t="s">
        <v>125</v>
      </c>
      <c r="C194" s="11" t="str">
        <f t="shared" si="5"/>
        <v>Biology, BS with German Minor</v>
      </c>
      <c r="D194">
        <v>1</v>
      </c>
      <c r="F194">
        <v>1</v>
      </c>
      <c r="L194" t="s">
        <v>126</v>
      </c>
      <c r="M194" t="s">
        <v>126</v>
      </c>
      <c r="N194" t="s">
        <v>126</v>
      </c>
      <c r="P194" t="str">
        <f>IFERROR(VLOOKUP($C194,'[1]MajorMinor Pivot'!$A$4:$E$344,4,FALSE),"")</f>
        <v/>
      </c>
      <c r="Q194" t="str">
        <f>IFERROR(VLOOKUP($C194,'[2]MajorMinor Pivot'!$A$4:$K$277,4,FALSE),"")</f>
        <v/>
      </c>
      <c r="X194" s="8">
        <f t="shared" si="4"/>
        <v>2</v>
      </c>
    </row>
    <row r="195" spans="1:24" x14ac:dyDescent="0.25">
      <c r="A195" s="22" t="s">
        <v>26</v>
      </c>
      <c r="B195" s="22" t="s">
        <v>127</v>
      </c>
      <c r="C195" s="11" t="str">
        <f t="shared" si="5"/>
        <v>Biology, BS with History Minor</v>
      </c>
      <c r="D195">
        <v>1</v>
      </c>
      <c r="H195">
        <v>1</v>
      </c>
      <c r="J195">
        <v>1</v>
      </c>
      <c r="L195" t="s">
        <v>126</v>
      </c>
      <c r="M195" t="s">
        <v>126</v>
      </c>
      <c r="N195" t="s">
        <v>126</v>
      </c>
      <c r="P195" t="str">
        <f>IFERROR(VLOOKUP($C195,'[1]MajorMinor Pivot'!$A$4:$E$344,4,FALSE),"")</f>
        <v/>
      </c>
      <c r="Q195" t="str">
        <f>IFERROR(VLOOKUP($C195,'[2]MajorMinor Pivot'!$A$4:$K$277,4,FALSE),"")</f>
        <v/>
      </c>
      <c r="X195" s="8">
        <f t="shared" si="4"/>
        <v>3</v>
      </c>
    </row>
    <row r="196" spans="1:24" x14ac:dyDescent="0.25">
      <c r="A196" s="22" t="s">
        <v>26</v>
      </c>
      <c r="B196" s="22" t="s">
        <v>128</v>
      </c>
      <c r="C196" s="11" t="str">
        <f t="shared" si="5"/>
        <v>Biology, BS with Leadership Studies Minor</v>
      </c>
      <c r="G196">
        <v>1</v>
      </c>
      <c r="L196" t="s">
        <v>126</v>
      </c>
      <c r="M196" t="s">
        <v>126</v>
      </c>
      <c r="N196" t="s">
        <v>126</v>
      </c>
      <c r="P196" t="str">
        <f>IFERROR(VLOOKUP($C196,'[1]MajorMinor Pivot'!$A$4:$E$344,4,FALSE),"")</f>
        <v/>
      </c>
      <c r="Q196" t="str">
        <f>IFERROR(VLOOKUP($C196,'[2]MajorMinor Pivot'!$A$4:$K$277,4,FALSE),"")</f>
        <v/>
      </c>
      <c r="R196">
        <v>1</v>
      </c>
      <c r="X196" s="8">
        <f t="shared" si="4"/>
        <v>2</v>
      </c>
    </row>
    <row r="197" spans="1:24" x14ac:dyDescent="0.25">
      <c r="A197" s="22" t="s">
        <v>26</v>
      </c>
      <c r="B197" s="22" t="s">
        <v>129</v>
      </c>
      <c r="C197" s="11" t="str">
        <f t="shared" si="5"/>
        <v>Biology, BS with Mathematics Minor</v>
      </c>
      <c r="U197">
        <v>1</v>
      </c>
      <c r="X197" s="8">
        <f t="shared" si="4"/>
        <v>1</v>
      </c>
    </row>
    <row r="198" spans="1:24" x14ac:dyDescent="0.25">
      <c r="A198" s="22" t="s">
        <v>26</v>
      </c>
      <c r="B198" s="22" t="s">
        <v>134</v>
      </c>
      <c r="C198" s="11" t="str">
        <f t="shared" si="5"/>
        <v>Biology, BS with Modern World Language Minor</v>
      </c>
      <c r="E198">
        <v>1</v>
      </c>
      <c r="L198" t="s">
        <v>126</v>
      </c>
      <c r="M198" t="s">
        <v>126</v>
      </c>
      <c r="N198" t="s">
        <v>126</v>
      </c>
      <c r="P198" t="str">
        <f>IFERROR(VLOOKUP($C198,'[1]MajorMinor Pivot'!$A$4:$E$344,4,FALSE),"")</f>
        <v/>
      </c>
      <c r="Q198" t="str">
        <f>IFERROR(VLOOKUP($C198,'[2]MajorMinor Pivot'!$A$4:$K$277,4,FALSE),"")</f>
        <v/>
      </c>
      <c r="X198" s="8">
        <f t="shared" si="4"/>
        <v>1</v>
      </c>
    </row>
    <row r="199" spans="1:24" x14ac:dyDescent="0.25">
      <c r="A199" s="22" t="s">
        <v>26</v>
      </c>
      <c r="B199" s="22" t="s">
        <v>147</v>
      </c>
      <c r="C199" s="11" t="str">
        <f t="shared" si="5"/>
        <v>Biology, BS with Music Minor</v>
      </c>
      <c r="O199">
        <v>1</v>
      </c>
      <c r="P199" t="str">
        <f>IFERROR(VLOOKUP($C199,'[1]MajorMinor Pivot'!$A$4:$E$344,4,FALSE),"")</f>
        <v/>
      </c>
      <c r="Q199" t="str">
        <f>IFERROR(VLOOKUP($C199,'[2]MajorMinor Pivot'!$A$4:$K$277,4,FALSE),"")</f>
        <v/>
      </c>
      <c r="X199" s="8">
        <f t="shared" ref="X199:X262" si="6">SUM(D199:W199)</f>
        <v>1</v>
      </c>
    </row>
    <row r="200" spans="1:24" x14ac:dyDescent="0.25">
      <c r="A200" s="22" t="s">
        <v>26</v>
      </c>
      <c r="B200" s="22" t="s">
        <v>123</v>
      </c>
      <c r="C200" s="11" t="str">
        <f t="shared" si="5"/>
        <v>Biology, BS with No Minor</v>
      </c>
      <c r="D200">
        <v>14</v>
      </c>
      <c r="E200">
        <v>18</v>
      </c>
      <c r="F200">
        <v>17</v>
      </c>
      <c r="G200">
        <v>15</v>
      </c>
      <c r="H200">
        <v>15</v>
      </c>
      <c r="I200">
        <v>21</v>
      </c>
      <c r="J200">
        <v>13</v>
      </c>
      <c r="K200">
        <v>15</v>
      </c>
      <c r="L200">
        <v>20</v>
      </c>
      <c r="M200">
        <v>18</v>
      </c>
      <c r="N200">
        <v>16</v>
      </c>
      <c r="O200">
        <v>12</v>
      </c>
      <c r="P200">
        <f>IFERROR(VLOOKUP($C200,'[1]MajorMinor Pivot'!$A$4:$E$344,4,FALSE),"")</f>
        <v>15</v>
      </c>
      <c r="Q200">
        <f>IFERROR(VLOOKUP($C200,'[2]MajorMinor Pivot'!$A$4:$K$277,4,FALSE),"")</f>
        <v>6</v>
      </c>
      <c r="R200">
        <v>20</v>
      </c>
      <c r="S200">
        <v>10</v>
      </c>
      <c r="T200">
        <v>12</v>
      </c>
      <c r="U200">
        <v>13</v>
      </c>
      <c r="V200">
        <v>7</v>
      </c>
      <c r="W200">
        <v>10</v>
      </c>
      <c r="X200" s="8">
        <f t="shared" si="6"/>
        <v>287</v>
      </c>
    </row>
    <row r="201" spans="1:24" x14ac:dyDescent="0.25">
      <c r="A201" s="22" t="s">
        <v>26</v>
      </c>
      <c r="B201" s="22" t="s">
        <v>148</v>
      </c>
      <c r="C201" s="11" t="str">
        <f t="shared" si="5"/>
        <v>Biology, BS with Philosophy Minor</v>
      </c>
      <c r="J201">
        <v>1</v>
      </c>
      <c r="L201" t="s">
        <v>126</v>
      </c>
      <c r="M201" t="s">
        <v>126</v>
      </c>
      <c r="N201" t="s">
        <v>126</v>
      </c>
      <c r="P201" t="str">
        <f>IFERROR(VLOOKUP($C201,'[1]MajorMinor Pivot'!$A$4:$E$344,4,FALSE),"")</f>
        <v/>
      </c>
      <c r="Q201" t="str">
        <f>IFERROR(VLOOKUP($C201,'[2]MajorMinor Pivot'!$A$4:$K$277,4,FALSE),"")</f>
        <v/>
      </c>
      <c r="R201">
        <v>1</v>
      </c>
      <c r="X201" s="8">
        <f t="shared" si="6"/>
        <v>2</v>
      </c>
    </row>
    <row r="202" spans="1:24" x14ac:dyDescent="0.25">
      <c r="A202" s="22" t="s">
        <v>26</v>
      </c>
      <c r="B202" s="22" t="s">
        <v>167</v>
      </c>
      <c r="C202" s="11" t="str">
        <f t="shared" si="5"/>
        <v>Biology, BS with Physics Minor</v>
      </c>
      <c r="H202">
        <v>1</v>
      </c>
      <c r="L202" t="s">
        <v>126</v>
      </c>
      <c r="M202" t="s">
        <v>126</v>
      </c>
      <c r="N202" t="s">
        <v>126</v>
      </c>
      <c r="P202" t="str">
        <f>IFERROR(VLOOKUP($C202,'[1]MajorMinor Pivot'!$A$4:$E$344,4,FALSE),"")</f>
        <v/>
      </c>
      <c r="Q202" t="str">
        <f>IFERROR(VLOOKUP($C202,'[2]MajorMinor Pivot'!$A$4:$K$277,4,FALSE),"")</f>
        <v/>
      </c>
      <c r="X202" s="8">
        <f t="shared" si="6"/>
        <v>1</v>
      </c>
    </row>
    <row r="203" spans="1:24" x14ac:dyDescent="0.25">
      <c r="A203" s="22" t="s">
        <v>26</v>
      </c>
      <c r="B203" s="22" t="s">
        <v>135</v>
      </c>
      <c r="C203" s="11" t="str">
        <f t="shared" si="5"/>
        <v>Biology, BS with Psychology Minor</v>
      </c>
      <c r="D203">
        <v>7</v>
      </c>
      <c r="E203">
        <v>1</v>
      </c>
      <c r="F203">
        <v>2</v>
      </c>
      <c r="G203">
        <v>2</v>
      </c>
      <c r="H203">
        <v>3</v>
      </c>
      <c r="K203">
        <v>3</v>
      </c>
      <c r="M203">
        <v>1</v>
      </c>
      <c r="P203">
        <f>IFERROR(VLOOKUP($C203,'[1]MajorMinor Pivot'!$A$4:$E$344,4,FALSE),"")</f>
        <v>5</v>
      </c>
      <c r="Q203">
        <f>IFERROR(VLOOKUP($C203,'[2]MajorMinor Pivot'!$A$4:$K$277,4,FALSE),"")</f>
        <v>3</v>
      </c>
      <c r="R203">
        <v>2</v>
      </c>
      <c r="S203">
        <v>3</v>
      </c>
      <c r="T203">
        <v>2</v>
      </c>
      <c r="U203">
        <v>1</v>
      </c>
      <c r="V203">
        <v>2</v>
      </c>
      <c r="W203">
        <v>3</v>
      </c>
      <c r="X203" s="8">
        <f t="shared" si="6"/>
        <v>40</v>
      </c>
    </row>
    <row r="204" spans="1:24" x14ac:dyDescent="0.25">
      <c r="A204" s="22" t="s">
        <v>26</v>
      </c>
      <c r="B204" s="22" t="s">
        <v>164</v>
      </c>
      <c r="C204" s="11" t="str">
        <f t="shared" si="5"/>
        <v>Biology, BS with Reconciliation Studies Minor</v>
      </c>
      <c r="H204">
        <v>1</v>
      </c>
      <c r="M204">
        <v>1</v>
      </c>
      <c r="P204" t="str">
        <f>IFERROR(VLOOKUP($C204,'[1]MajorMinor Pivot'!$A$4:$E$344,4,FALSE),"")</f>
        <v/>
      </c>
      <c r="Q204" t="str">
        <f>IFERROR(VLOOKUP($C204,'[2]MajorMinor Pivot'!$A$4:$K$277,4,FALSE),"")</f>
        <v/>
      </c>
      <c r="X204" s="8">
        <f t="shared" si="6"/>
        <v>2</v>
      </c>
    </row>
    <row r="205" spans="1:24" x14ac:dyDescent="0.25">
      <c r="A205" s="22" t="s">
        <v>26</v>
      </c>
      <c r="B205" s="22" t="s">
        <v>150</v>
      </c>
      <c r="C205" s="11" t="str">
        <f t="shared" si="5"/>
        <v>Biology, BS with Spanish Minor</v>
      </c>
      <c r="G205">
        <v>1</v>
      </c>
      <c r="J205">
        <v>2</v>
      </c>
      <c r="K205">
        <v>1</v>
      </c>
      <c r="L205">
        <v>1</v>
      </c>
      <c r="N205">
        <v>3</v>
      </c>
      <c r="P205">
        <f>IFERROR(VLOOKUP($C205,'[1]MajorMinor Pivot'!$A$4:$E$344,4,FALSE),"")</f>
        <v>1</v>
      </c>
      <c r="Q205">
        <f>IFERROR(VLOOKUP($C205,'[2]MajorMinor Pivot'!$A$4:$K$277,4,FALSE),"")</f>
        <v>1</v>
      </c>
      <c r="R205">
        <v>2</v>
      </c>
      <c r="X205" s="8">
        <f t="shared" si="6"/>
        <v>12</v>
      </c>
    </row>
    <row r="206" spans="1:24" x14ac:dyDescent="0.25">
      <c r="A206" s="22" t="s">
        <v>26</v>
      </c>
      <c r="B206" s="22" t="s">
        <v>166</v>
      </c>
      <c r="C206" s="11" t="str">
        <f t="shared" si="5"/>
        <v>Biology, BS with TESOL Minor</v>
      </c>
      <c r="E206">
        <v>1</v>
      </c>
      <c r="L206" t="s">
        <v>126</v>
      </c>
      <c r="M206" t="s">
        <v>126</v>
      </c>
      <c r="N206" t="s">
        <v>126</v>
      </c>
      <c r="P206" t="str">
        <f>IFERROR(VLOOKUP($C206,'[1]MajorMinor Pivot'!$A$4:$E$344,4,FALSE),"")</f>
        <v/>
      </c>
      <c r="Q206" t="str">
        <f>IFERROR(VLOOKUP($C206,'[2]MajorMinor Pivot'!$A$4:$K$277,4,FALSE),"")</f>
        <v/>
      </c>
      <c r="X206" s="8">
        <f t="shared" si="6"/>
        <v>1</v>
      </c>
    </row>
    <row r="207" spans="1:24" x14ac:dyDescent="0.25">
      <c r="A207" s="22" t="s">
        <v>27</v>
      </c>
      <c r="B207" s="22" t="s">
        <v>130</v>
      </c>
      <c r="C207" s="11" t="str">
        <f t="shared" si="5"/>
        <v>Business with Art History Minor</v>
      </c>
      <c r="G207">
        <v>1</v>
      </c>
      <c r="H207">
        <v>1</v>
      </c>
      <c r="J207">
        <v>1</v>
      </c>
      <c r="K207">
        <v>1</v>
      </c>
      <c r="M207">
        <v>2</v>
      </c>
      <c r="O207">
        <v>2</v>
      </c>
      <c r="P207" t="str">
        <f>IFERROR(VLOOKUP($C207,'[1]MajorMinor Pivot'!$A$4:$E$344,4,FALSE),"")</f>
        <v/>
      </c>
      <c r="Q207" t="str">
        <f>IFERROR(VLOOKUP($C207,'[2]MajorMinor Pivot'!$A$4:$K$277,4,FALSE),"")</f>
        <v/>
      </c>
      <c r="X207" s="8">
        <f t="shared" si="6"/>
        <v>8</v>
      </c>
    </row>
    <row r="208" spans="1:24" x14ac:dyDescent="0.25">
      <c r="A208" s="22" t="s">
        <v>27</v>
      </c>
      <c r="B208" s="22" t="s">
        <v>152</v>
      </c>
      <c r="C208" s="11" t="str">
        <f t="shared" si="5"/>
        <v>Business with Art Minor</v>
      </c>
      <c r="D208">
        <v>1</v>
      </c>
      <c r="E208">
        <v>2</v>
      </c>
      <c r="F208">
        <v>1</v>
      </c>
      <c r="G208">
        <v>2</v>
      </c>
      <c r="H208">
        <v>1</v>
      </c>
      <c r="J208">
        <v>3</v>
      </c>
      <c r="K208">
        <v>1</v>
      </c>
      <c r="L208">
        <v>1</v>
      </c>
      <c r="N208">
        <v>1</v>
      </c>
      <c r="P208" t="str">
        <f>IFERROR(VLOOKUP($C208,'[1]MajorMinor Pivot'!$A$4:$E$344,4,FALSE),"")</f>
        <v/>
      </c>
      <c r="Q208" t="str">
        <f>IFERROR(VLOOKUP($C208,'[2]MajorMinor Pivot'!$A$4:$K$277,4,FALSE),"")</f>
        <v/>
      </c>
      <c r="X208" s="8">
        <f t="shared" si="6"/>
        <v>13</v>
      </c>
    </row>
    <row r="209" spans="1:24" x14ac:dyDescent="0.25">
      <c r="A209" s="22" t="s">
        <v>27</v>
      </c>
      <c r="B209" s="22" t="s">
        <v>169</v>
      </c>
      <c r="C209" s="11" t="str">
        <f t="shared" si="5"/>
        <v>Business with Asian Studies Minor</v>
      </c>
      <c r="J209">
        <v>1</v>
      </c>
      <c r="L209" t="s">
        <v>126</v>
      </c>
      <c r="M209" t="s">
        <v>126</v>
      </c>
      <c r="N209" t="s">
        <v>126</v>
      </c>
      <c r="P209" t="str">
        <f>IFERROR(VLOOKUP($C209,'[1]MajorMinor Pivot'!$A$4:$E$344,4,FALSE),"")</f>
        <v/>
      </c>
      <c r="Q209">
        <f>IFERROR(VLOOKUP($C209,'[2]MajorMinor Pivot'!$A$4:$K$277,4,FALSE),"")</f>
        <v>1</v>
      </c>
      <c r="T209">
        <v>1</v>
      </c>
      <c r="X209" s="8">
        <f t="shared" si="6"/>
        <v>3</v>
      </c>
    </row>
    <row r="210" spans="1:24" x14ac:dyDescent="0.25">
      <c r="A210" s="22" t="s">
        <v>27</v>
      </c>
      <c r="B210" s="22" t="s">
        <v>153</v>
      </c>
      <c r="C210" s="11" t="str">
        <f t="shared" si="5"/>
        <v>Business with Athletic Coaching Minor</v>
      </c>
      <c r="G210">
        <v>1</v>
      </c>
      <c r="L210" t="s">
        <v>126</v>
      </c>
      <c r="M210" t="s">
        <v>126</v>
      </c>
      <c r="N210" t="s">
        <v>126</v>
      </c>
      <c r="P210" t="str">
        <f>IFERROR(VLOOKUP($C210,'[1]MajorMinor Pivot'!$A$4:$E$344,4,FALSE),"")</f>
        <v/>
      </c>
      <c r="Q210" t="str">
        <f>IFERROR(VLOOKUP($C210,'[2]MajorMinor Pivot'!$A$4:$K$277,4,FALSE),"")</f>
        <v/>
      </c>
      <c r="X210" s="8">
        <f t="shared" si="6"/>
        <v>1</v>
      </c>
    </row>
    <row r="211" spans="1:24" x14ac:dyDescent="0.25">
      <c r="A211" s="22" t="s">
        <v>27</v>
      </c>
      <c r="B211" s="22" t="s">
        <v>131</v>
      </c>
      <c r="C211" s="11" t="str">
        <f t="shared" si="5"/>
        <v>Business with Biblical &amp; Theo Studies Minor</v>
      </c>
      <c r="D211">
        <v>3</v>
      </c>
      <c r="F211">
        <v>1</v>
      </c>
      <c r="I211">
        <v>1</v>
      </c>
      <c r="L211">
        <v>2</v>
      </c>
      <c r="M211">
        <v>1</v>
      </c>
      <c r="N211">
        <v>2</v>
      </c>
      <c r="P211" t="str">
        <f>IFERROR(VLOOKUP($C211,'[1]MajorMinor Pivot'!$A$4:$E$344,4,FALSE),"")</f>
        <v/>
      </c>
      <c r="Q211">
        <f>IFERROR(VLOOKUP($C211,'[2]MajorMinor Pivot'!$A$4:$K$277,4,FALSE),"")</f>
        <v>1</v>
      </c>
      <c r="R211">
        <v>1</v>
      </c>
      <c r="T211">
        <v>1</v>
      </c>
      <c r="V211">
        <v>2</v>
      </c>
      <c r="W211">
        <v>3</v>
      </c>
      <c r="X211" s="8">
        <f t="shared" si="6"/>
        <v>18</v>
      </c>
    </row>
    <row r="212" spans="1:24" x14ac:dyDescent="0.25">
      <c r="A212" s="22" t="s">
        <v>27</v>
      </c>
      <c r="B212" s="22" t="s">
        <v>140</v>
      </c>
      <c r="C212" s="11" t="str">
        <f t="shared" si="5"/>
        <v>Business with Biology Minor</v>
      </c>
      <c r="E212">
        <v>2</v>
      </c>
      <c r="F212">
        <v>1</v>
      </c>
      <c r="J212">
        <v>1</v>
      </c>
      <c r="K212">
        <v>1</v>
      </c>
      <c r="L212" t="s">
        <v>126</v>
      </c>
      <c r="M212" t="s">
        <v>126</v>
      </c>
      <c r="N212" t="s">
        <v>126</v>
      </c>
      <c r="P212" t="str">
        <f>IFERROR(VLOOKUP($C212,'[1]MajorMinor Pivot'!$A$4:$E$344,4,FALSE),"")</f>
        <v/>
      </c>
      <c r="Q212">
        <f>IFERROR(VLOOKUP($C212,'[2]MajorMinor Pivot'!$A$4:$K$277,4,FALSE),"")</f>
        <v>1</v>
      </c>
      <c r="T212">
        <v>1</v>
      </c>
      <c r="V212">
        <v>1</v>
      </c>
      <c r="X212" s="8">
        <f t="shared" si="6"/>
        <v>8</v>
      </c>
    </row>
    <row r="213" spans="1:24" x14ac:dyDescent="0.25">
      <c r="A213" s="22" t="s">
        <v>27</v>
      </c>
      <c r="B213" s="22" t="s">
        <v>159</v>
      </c>
      <c r="C213" s="11" t="str">
        <f t="shared" si="5"/>
        <v>Business with Chemistry Minor</v>
      </c>
      <c r="H213">
        <v>1</v>
      </c>
      <c r="L213" t="s">
        <v>126</v>
      </c>
      <c r="M213" t="s">
        <v>126</v>
      </c>
      <c r="N213" t="s">
        <v>126</v>
      </c>
      <c r="P213" t="str">
        <f>IFERROR(VLOOKUP($C213,'[1]MajorMinor Pivot'!$A$4:$E$344,4,FALSE),"")</f>
        <v/>
      </c>
      <c r="Q213" t="str">
        <f>IFERROR(VLOOKUP($C213,'[2]MajorMinor Pivot'!$A$4:$K$277,4,FALSE),"")</f>
        <v/>
      </c>
      <c r="T213">
        <v>1</v>
      </c>
      <c r="U213">
        <v>1</v>
      </c>
      <c r="X213" s="8">
        <f t="shared" si="6"/>
        <v>3</v>
      </c>
    </row>
    <row r="214" spans="1:24" x14ac:dyDescent="0.25">
      <c r="A214" s="22" t="s">
        <v>27</v>
      </c>
      <c r="B214" s="22" t="s">
        <v>133</v>
      </c>
      <c r="C214" s="11" t="str">
        <f t="shared" si="5"/>
        <v>Business with Communication Minor</v>
      </c>
      <c r="D214">
        <v>3</v>
      </c>
      <c r="E214">
        <v>4</v>
      </c>
      <c r="F214">
        <v>6</v>
      </c>
      <c r="G214">
        <v>9</v>
      </c>
      <c r="H214">
        <v>6</v>
      </c>
      <c r="I214">
        <v>4</v>
      </c>
      <c r="J214">
        <v>1</v>
      </c>
      <c r="K214">
        <v>2</v>
      </c>
      <c r="L214">
        <v>2</v>
      </c>
      <c r="M214">
        <v>1</v>
      </c>
      <c r="P214" t="str">
        <f>IFERROR(VLOOKUP($C214,'[1]MajorMinor Pivot'!$A$4:$E$344,4,FALSE),"")</f>
        <v/>
      </c>
      <c r="Q214" t="str">
        <f>IFERROR(VLOOKUP($C214,'[2]MajorMinor Pivot'!$A$4:$K$277,4,FALSE),"")</f>
        <v/>
      </c>
      <c r="X214" s="8">
        <f t="shared" si="6"/>
        <v>38</v>
      </c>
    </row>
    <row r="215" spans="1:24" x14ac:dyDescent="0.25">
      <c r="A215" s="22" t="s">
        <v>27</v>
      </c>
      <c r="B215" s="22" t="s">
        <v>168</v>
      </c>
      <c r="C215" s="11" t="str">
        <f t="shared" si="5"/>
        <v>Business with Communication Studies Minor</v>
      </c>
      <c r="L215">
        <v>1</v>
      </c>
      <c r="M215">
        <v>2</v>
      </c>
      <c r="N215">
        <v>4</v>
      </c>
      <c r="O215">
        <v>2</v>
      </c>
      <c r="P215">
        <f>IFERROR(VLOOKUP($C215,'[1]MajorMinor Pivot'!$A$4:$E$344,4,FALSE),"")</f>
        <v>3</v>
      </c>
      <c r="Q215">
        <f>IFERROR(VLOOKUP($C215,'[2]MajorMinor Pivot'!$A$4:$K$277,4,FALSE),"")</f>
        <v>1</v>
      </c>
      <c r="R215">
        <v>1</v>
      </c>
      <c r="S215">
        <v>1</v>
      </c>
      <c r="T215">
        <v>2</v>
      </c>
      <c r="U215">
        <v>3</v>
      </c>
      <c r="V215">
        <v>1</v>
      </c>
      <c r="W215">
        <v>3</v>
      </c>
      <c r="X215" s="8">
        <f t="shared" si="6"/>
        <v>24</v>
      </c>
    </row>
    <row r="216" spans="1:24" x14ac:dyDescent="0.25">
      <c r="A216" s="22" t="s">
        <v>27</v>
      </c>
      <c r="B216" s="22" t="s">
        <v>154</v>
      </c>
      <c r="C216" s="11" t="str">
        <f t="shared" si="5"/>
        <v>Business with Community Health Minor</v>
      </c>
      <c r="S216">
        <v>1</v>
      </c>
      <c r="T216">
        <v>1</v>
      </c>
      <c r="W216">
        <v>1</v>
      </c>
      <c r="X216" s="8">
        <f t="shared" si="6"/>
        <v>3</v>
      </c>
    </row>
    <row r="217" spans="1:24" x14ac:dyDescent="0.25">
      <c r="A217" s="22" t="s">
        <v>27</v>
      </c>
      <c r="B217" s="22" t="s">
        <v>139</v>
      </c>
      <c r="C217" s="11" t="str">
        <f t="shared" si="5"/>
        <v>Business with Computer Science Minor</v>
      </c>
      <c r="D217">
        <v>1</v>
      </c>
      <c r="F217">
        <v>1</v>
      </c>
      <c r="L217" t="s">
        <v>126</v>
      </c>
      <c r="M217" t="s">
        <v>126</v>
      </c>
      <c r="N217" t="s">
        <v>126</v>
      </c>
      <c r="P217" t="str">
        <f>IFERROR(VLOOKUP($C217,'[1]MajorMinor Pivot'!$A$4:$E$344,4,FALSE),"")</f>
        <v/>
      </c>
      <c r="Q217" t="str">
        <f>IFERROR(VLOOKUP($C217,'[2]MajorMinor Pivot'!$A$4:$K$277,4,FALSE),"")</f>
        <v/>
      </c>
      <c r="U217">
        <v>1</v>
      </c>
      <c r="X217" s="8">
        <f t="shared" si="6"/>
        <v>3</v>
      </c>
    </row>
    <row r="218" spans="1:24" x14ac:dyDescent="0.25">
      <c r="A218" s="22" t="s">
        <v>27</v>
      </c>
      <c r="B218" s="22" t="s">
        <v>160</v>
      </c>
      <c r="C218" s="11" t="str">
        <f t="shared" si="5"/>
        <v>Business with Cross-Cultural Missions Minor</v>
      </c>
      <c r="F218">
        <v>1</v>
      </c>
      <c r="J218">
        <v>1</v>
      </c>
      <c r="L218" t="s">
        <v>126</v>
      </c>
      <c r="M218" t="s">
        <v>126</v>
      </c>
      <c r="N218" t="s">
        <v>126</v>
      </c>
      <c r="P218" t="str">
        <f>IFERROR(VLOOKUP($C218,'[1]MajorMinor Pivot'!$A$4:$E$344,4,FALSE),"")</f>
        <v/>
      </c>
      <c r="Q218" t="str">
        <f>IFERROR(VLOOKUP($C218,'[2]MajorMinor Pivot'!$A$4:$K$277,4,FALSE),"")</f>
        <v/>
      </c>
      <c r="X218" s="8">
        <f t="shared" si="6"/>
        <v>2</v>
      </c>
    </row>
    <row r="219" spans="1:24" x14ac:dyDescent="0.25">
      <c r="A219" s="22" t="s">
        <v>27</v>
      </c>
      <c r="B219" s="22" t="s">
        <v>124</v>
      </c>
      <c r="C219" s="11" t="str">
        <f t="shared" si="5"/>
        <v>Business with Economics Minor</v>
      </c>
      <c r="D219">
        <v>1</v>
      </c>
      <c r="E219">
        <v>1</v>
      </c>
      <c r="F219">
        <v>3</v>
      </c>
      <c r="G219">
        <v>1</v>
      </c>
      <c r="H219">
        <v>2</v>
      </c>
      <c r="I219">
        <v>2</v>
      </c>
      <c r="J219">
        <v>2</v>
      </c>
      <c r="K219">
        <v>2</v>
      </c>
      <c r="L219">
        <v>2</v>
      </c>
      <c r="M219">
        <v>5</v>
      </c>
      <c r="N219">
        <v>3</v>
      </c>
      <c r="O219">
        <v>4</v>
      </c>
      <c r="P219">
        <f>IFERROR(VLOOKUP($C219,'[1]MajorMinor Pivot'!$A$4:$E$344,4,FALSE),"")</f>
        <v>4</v>
      </c>
      <c r="Q219" t="str">
        <f>IFERROR(VLOOKUP($C219,'[2]MajorMinor Pivot'!$A$4:$K$277,4,FALSE),"")</f>
        <v/>
      </c>
      <c r="R219">
        <v>2</v>
      </c>
      <c r="S219">
        <v>1</v>
      </c>
      <c r="V219">
        <v>1</v>
      </c>
      <c r="X219" s="8">
        <f t="shared" si="6"/>
        <v>36</v>
      </c>
    </row>
    <row r="220" spans="1:24" x14ac:dyDescent="0.25">
      <c r="A220" s="22" t="s">
        <v>27</v>
      </c>
      <c r="B220" s="17" t="s">
        <v>142</v>
      </c>
      <c r="C220" s="11" t="str">
        <f t="shared" si="5"/>
        <v>Business with English Literature Minor</v>
      </c>
      <c r="Q220">
        <f>IFERROR(VLOOKUP($C220,'[2]MajorMinor Pivot'!$A$4:$K$277,4,FALSE),"")</f>
        <v>1</v>
      </c>
      <c r="X220" s="8">
        <f t="shared" si="6"/>
        <v>1</v>
      </c>
    </row>
    <row r="221" spans="1:24" x14ac:dyDescent="0.25">
      <c r="A221" s="22" t="s">
        <v>27</v>
      </c>
      <c r="B221" s="22" t="s">
        <v>161</v>
      </c>
      <c r="C221" s="11" t="str">
        <f t="shared" si="5"/>
        <v>Business with Entrepreneurship Minor</v>
      </c>
      <c r="D221">
        <v>3</v>
      </c>
      <c r="E221">
        <v>3</v>
      </c>
      <c r="F221">
        <v>1</v>
      </c>
      <c r="L221" t="s">
        <v>126</v>
      </c>
      <c r="M221" t="s">
        <v>126</v>
      </c>
      <c r="N221" t="s">
        <v>126</v>
      </c>
      <c r="P221" t="str">
        <f>IFERROR(VLOOKUP($C221,'[1]MajorMinor Pivot'!$A$4:$E$344,4,FALSE),"")</f>
        <v/>
      </c>
      <c r="Q221" t="str">
        <f>IFERROR(VLOOKUP($C221,'[2]MajorMinor Pivot'!$A$4:$K$277,4,FALSE),"")</f>
        <v/>
      </c>
      <c r="T221">
        <v>1</v>
      </c>
      <c r="X221" s="8">
        <f t="shared" si="6"/>
        <v>8</v>
      </c>
    </row>
    <row r="222" spans="1:24" x14ac:dyDescent="0.25">
      <c r="A222" s="22" t="s">
        <v>27</v>
      </c>
      <c r="B222" s="22" t="s">
        <v>162</v>
      </c>
      <c r="C222" s="11" t="str">
        <f t="shared" si="5"/>
        <v>Business with Family Studies Minor</v>
      </c>
      <c r="E222">
        <v>1</v>
      </c>
      <c r="L222" t="s">
        <v>126</v>
      </c>
      <c r="M222" t="s">
        <v>126</v>
      </c>
      <c r="N222" t="s">
        <v>126</v>
      </c>
      <c r="P222" t="str">
        <f>IFERROR(VLOOKUP($C222,'[1]MajorMinor Pivot'!$A$4:$E$344,4,FALSE),"")</f>
        <v/>
      </c>
      <c r="Q222" t="str">
        <f>IFERROR(VLOOKUP($C222,'[2]MajorMinor Pivot'!$A$4:$K$277,4,FALSE),"")</f>
        <v/>
      </c>
      <c r="X222" s="8">
        <f t="shared" si="6"/>
        <v>1</v>
      </c>
    </row>
    <row r="223" spans="1:24" x14ac:dyDescent="0.25">
      <c r="A223" s="8" t="s">
        <v>27</v>
      </c>
      <c r="B223" s="22" t="s">
        <v>143</v>
      </c>
      <c r="C223" s="11" t="str">
        <f t="shared" si="5"/>
        <v>Business with Film Minor</v>
      </c>
      <c r="P223">
        <f>IFERROR(VLOOKUP($C223,'[1]MajorMinor Pivot'!$A$4:$E$344,4,FALSE),"")</f>
        <v>1</v>
      </c>
      <c r="Q223" t="str">
        <f>IFERROR(VLOOKUP($C223,'[2]MajorMinor Pivot'!$A$4:$K$277,4,FALSE),"")</f>
        <v/>
      </c>
      <c r="R223">
        <v>1</v>
      </c>
      <c r="X223" s="8">
        <f t="shared" si="6"/>
        <v>2</v>
      </c>
    </row>
    <row r="224" spans="1:24" x14ac:dyDescent="0.25">
      <c r="A224" s="22" t="s">
        <v>27</v>
      </c>
      <c r="B224" s="22" t="s">
        <v>155</v>
      </c>
      <c r="C224" s="11" t="str">
        <f t="shared" si="5"/>
        <v>Business with French Minor</v>
      </c>
      <c r="N224">
        <v>1</v>
      </c>
      <c r="P224">
        <f>IFERROR(VLOOKUP($C224,'[1]MajorMinor Pivot'!$A$4:$E$344,4,FALSE),"")</f>
        <v>1</v>
      </c>
      <c r="Q224" t="str">
        <f>IFERROR(VLOOKUP($C224,'[2]MajorMinor Pivot'!$A$4:$K$277,4,FALSE),"")</f>
        <v/>
      </c>
      <c r="X224" s="8">
        <f t="shared" si="6"/>
        <v>2</v>
      </c>
    </row>
    <row r="225" spans="1:24" x14ac:dyDescent="0.25">
      <c r="A225" s="22" t="s">
        <v>27</v>
      </c>
      <c r="B225" s="22" t="s">
        <v>125</v>
      </c>
      <c r="C225" s="11" t="str">
        <f t="shared" si="5"/>
        <v>Business with German Minor</v>
      </c>
      <c r="E225">
        <v>1</v>
      </c>
      <c r="H225">
        <v>3</v>
      </c>
      <c r="J225">
        <v>2</v>
      </c>
      <c r="L225" t="s">
        <v>126</v>
      </c>
      <c r="M225" t="s">
        <v>126</v>
      </c>
      <c r="N225" t="s">
        <v>126</v>
      </c>
      <c r="P225" t="str">
        <f>IFERROR(VLOOKUP($C225,'[1]MajorMinor Pivot'!$A$4:$E$344,4,FALSE),"")</f>
        <v/>
      </c>
      <c r="Q225" t="str">
        <f>IFERROR(VLOOKUP($C225,'[2]MajorMinor Pivot'!$A$4:$K$277,4,FALSE),"")</f>
        <v/>
      </c>
      <c r="X225" s="8">
        <f t="shared" si="6"/>
        <v>6</v>
      </c>
    </row>
    <row r="226" spans="1:24" x14ac:dyDescent="0.25">
      <c r="A226" s="22" t="s">
        <v>27</v>
      </c>
      <c r="B226" s="22" t="s">
        <v>144</v>
      </c>
      <c r="C226" s="11" t="str">
        <f t="shared" si="5"/>
        <v>Business with Graphic Design Minor</v>
      </c>
      <c r="O226">
        <v>4</v>
      </c>
      <c r="P226">
        <f>IFERROR(VLOOKUP($C226,'[1]MajorMinor Pivot'!$A$4:$E$344,4,FALSE),"")</f>
        <v>3</v>
      </c>
      <c r="Q226">
        <f>IFERROR(VLOOKUP($C226,'[2]MajorMinor Pivot'!$A$4:$K$277,4,FALSE),"")</f>
        <v>1</v>
      </c>
      <c r="S226">
        <v>5</v>
      </c>
      <c r="T226">
        <v>3</v>
      </c>
      <c r="U226">
        <v>1</v>
      </c>
      <c r="V226">
        <v>5</v>
      </c>
      <c r="W226">
        <v>6</v>
      </c>
      <c r="X226" s="8">
        <f t="shared" si="6"/>
        <v>28</v>
      </c>
    </row>
    <row r="227" spans="1:24" x14ac:dyDescent="0.25">
      <c r="A227" s="22" t="s">
        <v>27</v>
      </c>
      <c r="B227" s="22" t="s">
        <v>127</v>
      </c>
      <c r="C227" s="11" t="str">
        <f t="shared" si="5"/>
        <v>Business with History Minor</v>
      </c>
      <c r="E227">
        <v>2</v>
      </c>
      <c r="F227">
        <v>2</v>
      </c>
      <c r="G227">
        <v>3</v>
      </c>
      <c r="H227">
        <v>2</v>
      </c>
      <c r="J227">
        <v>2</v>
      </c>
      <c r="K227">
        <v>1</v>
      </c>
      <c r="L227" t="s">
        <v>126</v>
      </c>
      <c r="M227" t="s">
        <v>126</v>
      </c>
      <c r="N227" t="s">
        <v>126</v>
      </c>
      <c r="P227" t="str">
        <f>IFERROR(VLOOKUP($C227,'[1]MajorMinor Pivot'!$A$4:$E$344,4,FALSE),"")</f>
        <v/>
      </c>
      <c r="Q227">
        <f>IFERROR(VLOOKUP($C227,'[2]MajorMinor Pivot'!$A$4:$K$277,4,FALSE),"")</f>
        <v>1</v>
      </c>
      <c r="S227">
        <v>1</v>
      </c>
      <c r="U227">
        <v>2</v>
      </c>
      <c r="W227">
        <v>2</v>
      </c>
      <c r="X227" s="8">
        <f t="shared" si="6"/>
        <v>18</v>
      </c>
    </row>
    <row r="228" spans="1:24" x14ac:dyDescent="0.25">
      <c r="A228" s="22" t="s">
        <v>27</v>
      </c>
      <c r="B228" s="22" t="s">
        <v>145</v>
      </c>
      <c r="C228" s="11" t="str">
        <f t="shared" si="5"/>
        <v>Business with Journalism Minor</v>
      </c>
      <c r="V228">
        <v>1</v>
      </c>
      <c r="W228">
        <v>1</v>
      </c>
      <c r="X228" s="8">
        <f t="shared" si="6"/>
        <v>2</v>
      </c>
    </row>
    <row r="229" spans="1:24" x14ac:dyDescent="0.25">
      <c r="A229" s="22" t="s">
        <v>27</v>
      </c>
      <c r="B229" s="22" t="s">
        <v>128</v>
      </c>
      <c r="C229" s="11" t="str">
        <f t="shared" si="5"/>
        <v>Business with Leadership Studies Minor</v>
      </c>
      <c r="E229">
        <v>8</v>
      </c>
      <c r="F229">
        <v>4</v>
      </c>
      <c r="G229">
        <v>7</v>
      </c>
      <c r="H229">
        <v>8</v>
      </c>
      <c r="I229">
        <v>5</v>
      </c>
      <c r="J229">
        <v>3</v>
      </c>
      <c r="K229">
        <v>4</v>
      </c>
      <c r="L229">
        <v>14</v>
      </c>
      <c r="M229">
        <v>16</v>
      </c>
      <c r="N229">
        <v>10</v>
      </c>
      <c r="O229">
        <v>17</v>
      </c>
      <c r="P229">
        <f>IFERROR(VLOOKUP($C229,'[1]MajorMinor Pivot'!$A$4:$E$344,4,FALSE),"")</f>
        <v>15</v>
      </c>
      <c r="Q229">
        <f>IFERROR(VLOOKUP($C229,'[2]MajorMinor Pivot'!$A$4:$K$277,4,FALSE),"")</f>
        <v>11</v>
      </c>
      <c r="R229">
        <v>7</v>
      </c>
      <c r="S229">
        <v>3</v>
      </c>
      <c r="T229">
        <v>5</v>
      </c>
      <c r="U229">
        <v>2</v>
      </c>
      <c r="V229">
        <v>2</v>
      </c>
      <c r="X229" s="8">
        <f t="shared" si="6"/>
        <v>141</v>
      </c>
    </row>
    <row r="230" spans="1:24" x14ac:dyDescent="0.25">
      <c r="A230" s="22" t="s">
        <v>27</v>
      </c>
      <c r="B230" s="22" t="s">
        <v>170</v>
      </c>
      <c r="C230" s="11" t="str">
        <f t="shared" si="5"/>
        <v>Business with Management Info Systems Minor</v>
      </c>
      <c r="D230">
        <v>1</v>
      </c>
      <c r="L230" t="s">
        <v>126</v>
      </c>
      <c r="M230" t="s">
        <v>126</v>
      </c>
      <c r="N230" t="s">
        <v>126</v>
      </c>
      <c r="O230">
        <v>2</v>
      </c>
      <c r="P230" t="str">
        <f>IFERROR(VLOOKUP($C230,'[1]MajorMinor Pivot'!$A$4:$E$344,4,FALSE),"")</f>
        <v/>
      </c>
      <c r="Q230">
        <f>IFERROR(VLOOKUP($C230,'[2]MajorMinor Pivot'!$A$4:$K$277,4,FALSE),"")</f>
        <v>1</v>
      </c>
      <c r="X230" s="8">
        <f t="shared" si="6"/>
        <v>4</v>
      </c>
    </row>
    <row r="231" spans="1:24" x14ac:dyDescent="0.25">
      <c r="A231" s="22" t="s">
        <v>27</v>
      </c>
      <c r="B231" s="22" t="s">
        <v>129</v>
      </c>
      <c r="C231" s="11" t="str">
        <f t="shared" si="5"/>
        <v>Business with Mathematics Minor</v>
      </c>
      <c r="D231">
        <v>1</v>
      </c>
      <c r="E231">
        <v>1</v>
      </c>
      <c r="F231">
        <v>1</v>
      </c>
      <c r="M231">
        <v>1</v>
      </c>
      <c r="N231">
        <v>2</v>
      </c>
      <c r="O231">
        <v>3</v>
      </c>
      <c r="P231" t="str">
        <f>IFERROR(VLOOKUP($C231,'[1]MajorMinor Pivot'!$A$4:$E$344,4,FALSE),"")</f>
        <v/>
      </c>
      <c r="Q231">
        <f>IFERROR(VLOOKUP($C231,'[2]MajorMinor Pivot'!$A$4:$K$277,4,FALSE),"")</f>
        <v>1</v>
      </c>
      <c r="R231">
        <v>1</v>
      </c>
      <c r="S231">
        <v>3</v>
      </c>
      <c r="T231">
        <v>1</v>
      </c>
      <c r="W231">
        <v>1</v>
      </c>
      <c r="X231" s="8">
        <f t="shared" si="6"/>
        <v>16</v>
      </c>
    </row>
    <row r="232" spans="1:24" x14ac:dyDescent="0.25">
      <c r="A232" s="22" t="s">
        <v>27</v>
      </c>
      <c r="B232" s="22" t="s">
        <v>146</v>
      </c>
      <c r="C232" s="11" t="str">
        <f t="shared" ref="C232:C260" si="7">A232&amp;" with "&amp;B232</f>
        <v>Business with Media Communication Minor</v>
      </c>
      <c r="D232">
        <v>1</v>
      </c>
      <c r="E232">
        <v>1</v>
      </c>
      <c r="F232">
        <v>3</v>
      </c>
      <c r="H232">
        <v>2</v>
      </c>
      <c r="I232">
        <v>1</v>
      </c>
      <c r="J232">
        <v>2</v>
      </c>
      <c r="L232">
        <v>1</v>
      </c>
      <c r="M232">
        <v>1</v>
      </c>
      <c r="N232">
        <v>2</v>
      </c>
      <c r="P232">
        <f>IFERROR(VLOOKUP($C232,'[1]MajorMinor Pivot'!$A$4:$E$344,4,FALSE),"")</f>
        <v>1</v>
      </c>
      <c r="Q232" t="str">
        <f>IFERROR(VLOOKUP($C232,'[2]MajorMinor Pivot'!$A$4:$K$277,4,FALSE),"")</f>
        <v/>
      </c>
      <c r="X232" s="8">
        <f t="shared" si="6"/>
        <v>15</v>
      </c>
    </row>
    <row r="233" spans="1:24" x14ac:dyDescent="0.25">
      <c r="A233" s="22" t="s">
        <v>27</v>
      </c>
      <c r="B233" s="22" t="s">
        <v>976</v>
      </c>
      <c r="C233" s="11" t="str">
        <f t="shared" si="7"/>
        <v>Business with Media Production Minor</v>
      </c>
      <c r="S233">
        <v>1</v>
      </c>
      <c r="T233">
        <v>2</v>
      </c>
      <c r="V233">
        <v>1</v>
      </c>
      <c r="X233" s="8">
        <f t="shared" si="6"/>
        <v>4</v>
      </c>
    </row>
    <row r="234" spans="1:24" x14ac:dyDescent="0.25">
      <c r="A234" s="22" t="s">
        <v>27</v>
      </c>
      <c r="B234" s="22" t="s">
        <v>134</v>
      </c>
      <c r="C234" s="11" t="str">
        <f t="shared" si="7"/>
        <v>Business with Modern World Language Minor</v>
      </c>
      <c r="D234">
        <v>1</v>
      </c>
      <c r="G234">
        <v>1</v>
      </c>
      <c r="I234">
        <v>1</v>
      </c>
      <c r="J234">
        <v>1</v>
      </c>
      <c r="K234">
        <v>1</v>
      </c>
      <c r="L234" t="s">
        <v>126</v>
      </c>
      <c r="M234" t="s">
        <v>126</v>
      </c>
      <c r="N234" t="s">
        <v>126</v>
      </c>
      <c r="P234" t="str">
        <f>IFERROR(VLOOKUP($C234,'[1]MajorMinor Pivot'!$A$4:$E$344,4,FALSE),"")</f>
        <v/>
      </c>
      <c r="Q234" t="str">
        <f>IFERROR(VLOOKUP($C234,'[2]MajorMinor Pivot'!$A$4:$K$277,4,FALSE),"")</f>
        <v/>
      </c>
      <c r="X234" s="8">
        <f t="shared" si="6"/>
        <v>5</v>
      </c>
    </row>
    <row r="235" spans="1:24" x14ac:dyDescent="0.25">
      <c r="A235" s="22" t="s">
        <v>27</v>
      </c>
      <c r="B235" s="22" t="s">
        <v>147</v>
      </c>
      <c r="C235" s="11" t="str">
        <f t="shared" si="7"/>
        <v>Business with Music Minor</v>
      </c>
      <c r="O235">
        <v>1</v>
      </c>
      <c r="P235" t="str">
        <f>IFERROR(VLOOKUP($C235,'[1]MajorMinor Pivot'!$A$4:$E$344,4,FALSE),"")</f>
        <v/>
      </c>
      <c r="Q235" t="str">
        <f>IFERROR(VLOOKUP($C235,'[2]MajorMinor Pivot'!$A$4:$K$277,4,FALSE),"")</f>
        <v/>
      </c>
      <c r="X235" s="8">
        <f t="shared" si="6"/>
        <v>1</v>
      </c>
    </row>
    <row r="236" spans="1:24" x14ac:dyDescent="0.25">
      <c r="A236" s="22" t="s">
        <v>27</v>
      </c>
      <c r="B236" s="22" t="s">
        <v>123</v>
      </c>
      <c r="C236" s="11" t="str">
        <f t="shared" si="7"/>
        <v>Business with No Minor</v>
      </c>
      <c r="D236">
        <v>74</v>
      </c>
      <c r="E236">
        <v>52</v>
      </c>
      <c r="F236">
        <v>68</v>
      </c>
      <c r="G236">
        <v>64</v>
      </c>
      <c r="H236">
        <v>74</v>
      </c>
      <c r="I236">
        <v>75</v>
      </c>
      <c r="J236">
        <v>74</v>
      </c>
      <c r="K236">
        <v>69</v>
      </c>
      <c r="L236">
        <v>55</v>
      </c>
      <c r="M236">
        <v>68</v>
      </c>
      <c r="N236">
        <v>43</v>
      </c>
      <c r="O236">
        <v>88</v>
      </c>
      <c r="P236">
        <f>IFERROR(VLOOKUP($C236,'[1]MajorMinor Pivot'!$A$4:$E$344,4,FALSE),"")</f>
        <v>42</v>
      </c>
      <c r="Q236">
        <f>IFERROR(VLOOKUP($C236,'[2]MajorMinor Pivot'!$A$4:$K$277,4,FALSE),"")</f>
        <v>66</v>
      </c>
      <c r="R236">
        <v>105</v>
      </c>
      <c r="S236">
        <v>62</v>
      </c>
      <c r="T236">
        <v>53</v>
      </c>
      <c r="U236">
        <v>57</v>
      </c>
      <c r="V236">
        <v>96</v>
      </c>
      <c r="W236">
        <v>123</v>
      </c>
      <c r="X236" s="8">
        <f t="shared" si="6"/>
        <v>1408</v>
      </c>
    </row>
    <row r="237" spans="1:24" x14ac:dyDescent="0.25">
      <c r="A237" s="22" t="s">
        <v>27</v>
      </c>
      <c r="B237" s="22" t="s">
        <v>148</v>
      </c>
      <c r="C237" s="11" t="str">
        <f t="shared" si="7"/>
        <v>Business with Philosophy Minor</v>
      </c>
      <c r="D237">
        <v>1</v>
      </c>
      <c r="G237">
        <v>1</v>
      </c>
      <c r="I237">
        <v>2</v>
      </c>
      <c r="J237">
        <v>1</v>
      </c>
      <c r="L237" t="s">
        <v>126</v>
      </c>
      <c r="M237" t="s">
        <v>126</v>
      </c>
      <c r="N237" t="s">
        <v>126</v>
      </c>
      <c r="O237">
        <v>1</v>
      </c>
      <c r="P237" t="str">
        <f>IFERROR(VLOOKUP($C237,'[1]MajorMinor Pivot'!$A$4:$E$344,4,FALSE),"")</f>
        <v/>
      </c>
      <c r="Q237" t="str">
        <f>IFERROR(VLOOKUP($C237,'[2]MajorMinor Pivot'!$A$4:$K$277,4,FALSE),"")</f>
        <v/>
      </c>
      <c r="V237">
        <v>1</v>
      </c>
      <c r="X237" s="8">
        <f t="shared" si="6"/>
        <v>7</v>
      </c>
    </row>
    <row r="238" spans="1:24" x14ac:dyDescent="0.25">
      <c r="A238" s="22" t="s">
        <v>27</v>
      </c>
      <c r="B238" s="22" t="s">
        <v>1396</v>
      </c>
      <c r="C238" s="11" t="str">
        <f t="shared" si="7"/>
        <v>Business with Photojournalism Minor</v>
      </c>
      <c r="W238">
        <v>1</v>
      </c>
      <c r="X238" s="8">
        <f t="shared" si="6"/>
        <v>1</v>
      </c>
    </row>
    <row r="239" spans="1:24" x14ac:dyDescent="0.25">
      <c r="A239" s="22" t="s">
        <v>27</v>
      </c>
      <c r="B239" s="22" t="s">
        <v>167</v>
      </c>
      <c r="C239" s="11" t="str">
        <f t="shared" si="7"/>
        <v>Business with Physics Minor</v>
      </c>
      <c r="D239">
        <v>1</v>
      </c>
      <c r="L239" t="s">
        <v>126</v>
      </c>
      <c r="M239" t="s">
        <v>126</v>
      </c>
      <c r="N239" t="s">
        <v>126</v>
      </c>
      <c r="P239" t="str">
        <f>IFERROR(VLOOKUP($C239,'[1]MajorMinor Pivot'!$A$4:$E$344,4,FALSE),"")</f>
        <v/>
      </c>
      <c r="Q239" t="str">
        <f>IFERROR(VLOOKUP($C239,'[2]MajorMinor Pivot'!$A$4:$K$277,4,FALSE),"")</f>
        <v/>
      </c>
      <c r="R239">
        <v>1</v>
      </c>
      <c r="X239" s="8">
        <f t="shared" si="6"/>
        <v>2</v>
      </c>
    </row>
    <row r="240" spans="1:24" x14ac:dyDescent="0.25">
      <c r="A240" s="22" t="s">
        <v>27</v>
      </c>
      <c r="B240" s="22" t="s">
        <v>163</v>
      </c>
      <c r="C240" s="11" t="str">
        <f t="shared" si="7"/>
        <v>Business with Political Science Minor</v>
      </c>
      <c r="D240">
        <v>2</v>
      </c>
      <c r="E240">
        <v>2</v>
      </c>
      <c r="K240">
        <v>2</v>
      </c>
      <c r="L240">
        <v>1</v>
      </c>
      <c r="O240">
        <v>2</v>
      </c>
      <c r="P240" t="str">
        <f>IFERROR(VLOOKUP($C240,'[1]MajorMinor Pivot'!$A$4:$E$344,4,FALSE),"")</f>
        <v/>
      </c>
      <c r="Q240">
        <f>IFERROR(VLOOKUP($C240,'[2]MajorMinor Pivot'!$A$4:$K$277,4,FALSE),"")</f>
        <v>1</v>
      </c>
      <c r="V240">
        <v>3</v>
      </c>
      <c r="W240">
        <v>2</v>
      </c>
      <c r="X240" s="8">
        <f t="shared" si="6"/>
        <v>15</v>
      </c>
    </row>
    <row r="241" spans="1:24" x14ac:dyDescent="0.25">
      <c r="A241" s="22" t="s">
        <v>27</v>
      </c>
      <c r="B241" s="22" t="s">
        <v>135</v>
      </c>
      <c r="C241" s="11" t="str">
        <f t="shared" si="7"/>
        <v>Business with Psychology Minor</v>
      </c>
      <c r="D241">
        <v>1</v>
      </c>
      <c r="E241">
        <v>4</v>
      </c>
      <c r="F241">
        <v>5</v>
      </c>
      <c r="G241">
        <v>2</v>
      </c>
      <c r="H241">
        <v>1</v>
      </c>
      <c r="I241">
        <v>1</v>
      </c>
      <c r="J241">
        <v>4</v>
      </c>
      <c r="K241">
        <v>1</v>
      </c>
      <c r="L241">
        <v>4</v>
      </c>
      <c r="M241">
        <v>4</v>
      </c>
      <c r="N241">
        <v>1</v>
      </c>
      <c r="O241">
        <v>8</v>
      </c>
      <c r="P241">
        <f>IFERROR(VLOOKUP($C241,'[1]MajorMinor Pivot'!$A$4:$E$344,4,FALSE),"")</f>
        <v>2</v>
      </c>
      <c r="Q241">
        <f>IFERROR(VLOOKUP($C241,'[2]MajorMinor Pivot'!$A$4:$K$277,4,FALSE),"")</f>
        <v>2</v>
      </c>
      <c r="R241">
        <v>2</v>
      </c>
      <c r="S241">
        <v>4</v>
      </c>
      <c r="T241">
        <v>6</v>
      </c>
      <c r="U241">
        <v>5</v>
      </c>
      <c r="V241">
        <v>3</v>
      </c>
      <c r="W241">
        <v>4</v>
      </c>
      <c r="X241" s="8">
        <f t="shared" si="6"/>
        <v>64</v>
      </c>
    </row>
    <row r="242" spans="1:24" x14ac:dyDescent="0.25">
      <c r="A242" s="22" t="s">
        <v>27</v>
      </c>
      <c r="B242" s="22" t="s">
        <v>164</v>
      </c>
      <c r="C242" s="11" t="str">
        <f t="shared" si="7"/>
        <v>Business with Reconciliation Studies Minor</v>
      </c>
      <c r="E242">
        <v>1</v>
      </c>
      <c r="F242">
        <v>1</v>
      </c>
      <c r="G242">
        <v>1</v>
      </c>
      <c r="H242">
        <v>1</v>
      </c>
      <c r="L242" t="s">
        <v>126</v>
      </c>
      <c r="M242" t="s">
        <v>126</v>
      </c>
      <c r="N242" t="s">
        <v>126</v>
      </c>
      <c r="P242" t="str">
        <f>IFERROR(VLOOKUP($C242,'[1]MajorMinor Pivot'!$A$4:$E$344,4,FALSE),"")</f>
        <v/>
      </c>
      <c r="Q242" t="str">
        <f>IFERROR(VLOOKUP($C242,'[2]MajorMinor Pivot'!$A$4:$K$277,4,FALSE),"")</f>
        <v/>
      </c>
      <c r="U242">
        <v>1</v>
      </c>
      <c r="V242">
        <v>1</v>
      </c>
      <c r="X242" s="8">
        <f t="shared" si="6"/>
        <v>6</v>
      </c>
    </row>
    <row r="243" spans="1:24" x14ac:dyDescent="0.25">
      <c r="A243" s="22" t="s">
        <v>27</v>
      </c>
      <c r="B243" s="22" t="s">
        <v>136</v>
      </c>
      <c r="C243" s="11" t="str">
        <f t="shared" si="7"/>
        <v>Business with Sacred Music Minor</v>
      </c>
      <c r="E243">
        <v>1</v>
      </c>
      <c r="I243">
        <v>1</v>
      </c>
      <c r="L243" t="s">
        <v>126</v>
      </c>
      <c r="M243" t="s">
        <v>126</v>
      </c>
      <c r="N243" t="s">
        <v>126</v>
      </c>
      <c r="P243" t="str">
        <f>IFERROR(VLOOKUP($C243,'[1]MajorMinor Pivot'!$A$4:$E$344,4,FALSE),"")</f>
        <v/>
      </c>
      <c r="Q243" t="str">
        <f>IFERROR(VLOOKUP($C243,'[2]MajorMinor Pivot'!$A$4:$K$277,4,FALSE),"")</f>
        <v/>
      </c>
      <c r="X243" s="8">
        <f t="shared" si="6"/>
        <v>2</v>
      </c>
    </row>
    <row r="244" spans="1:24" x14ac:dyDescent="0.25">
      <c r="A244" s="22" t="s">
        <v>27</v>
      </c>
      <c r="B244" s="22" t="s">
        <v>171</v>
      </c>
      <c r="C244" s="11" t="str">
        <f t="shared" si="7"/>
        <v>Business with Small Business Management Minor</v>
      </c>
      <c r="D244">
        <v>23</v>
      </c>
      <c r="E244">
        <v>7</v>
      </c>
      <c r="F244">
        <v>3</v>
      </c>
      <c r="L244" t="s">
        <v>126</v>
      </c>
      <c r="M244" t="s">
        <v>126</v>
      </c>
      <c r="N244" t="s">
        <v>126</v>
      </c>
      <c r="P244" t="str">
        <f>IFERROR(VLOOKUP($C244,'[1]MajorMinor Pivot'!$A$4:$E$344,4,FALSE),"")</f>
        <v/>
      </c>
      <c r="Q244" t="str">
        <f>IFERROR(VLOOKUP($C244,'[2]MajorMinor Pivot'!$A$4:$K$277,4,FALSE),"")</f>
        <v/>
      </c>
      <c r="X244" s="8">
        <f t="shared" si="6"/>
        <v>33</v>
      </c>
    </row>
    <row r="245" spans="1:24" x14ac:dyDescent="0.25">
      <c r="A245" s="22" t="s">
        <v>27</v>
      </c>
      <c r="B245" s="22" t="s">
        <v>172</v>
      </c>
      <c r="C245" s="11" t="str">
        <f t="shared" si="7"/>
        <v>Business with Sociocultural Studies Minor</v>
      </c>
      <c r="D245">
        <v>1</v>
      </c>
      <c r="F245">
        <v>1</v>
      </c>
      <c r="H245">
        <v>1</v>
      </c>
      <c r="I245">
        <v>1</v>
      </c>
      <c r="J245">
        <v>1</v>
      </c>
      <c r="L245">
        <v>2</v>
      </c>
      <c r="P245" t="str">
        <f>IFERROR(VLOOKUP($C245,'[1]MajorMinor Pivot'!$A$4:$E$344,4,FALSE),"")</f>
        <v/>
      </c>
      <c r="Q245" t="str">
        <f>IFERROR(VLOOKUP($C245,'[2]MajorMinor Pivot'!$A$4:$K$277,4,FALSE),"")</f>
        <v/>
      </c>
      <c r="X245" s="8">
        <f t="shared" si="6"/>
        <v>7</v>
      </c>
    </row>
    <row r="246" spans="1:24" x14ac:dyDescent="0.25">
      <c r="A246" s="22" t="s">
        <v>27</v>
      </c>
      <c r="B246" s="22" t="s">
        <v>150</v>
      </c>
      <c r="C246" s="11" t="str">
        <f t="shared" si="7"/>
        <v>Business with Spanish Minor</v>
      </c>
      <c r="D246">
        <v>2</v>
      </c>
      <c r="E246">
        <v>3</v>
      </c>
      <c r="F246">
        <v>4</v>
      </c>
      <c r="G246">
        <v>4</v>
      </c>
      <c r="H246">
        <v>3</v>
      </c>
      <c r="I246">
        <v>3</v>
      </c>
      <c r="J246">
        <v>2</v>
      </c>
      <c r="K246">
        <v>3</v>
      </c>
      <c r="L246">
        <v>2</v>
      </c>
      <c r="M246">
        <v>2</v>
      </c>
      <c r="N246">
        <v>1</v>
      </c>
      <c r="O246">
        <v>2</v>
      </c>
      <c r="P246">
        <f>IFERROR(VLOOKUP($C246,'[1]MajorMinor Pivot'!$A$4:$E$344,4,FALSE),"")</f>
        <v>2</v>
      </c>
      <c r="Q246">
        <f>IFERROR(VLOOKUP($C246,'[2]MajorMinor Pivot'!$A$4:$K$277,4,FALSE),"")</f>
        <v>2</v>
      </c>
      <c r="R246">
        <v>3</v>
      </c>
      <c r="S246">
        <v>1</v>
      </c>
      <c r="T246">
        <v>1</v>
      </c>
      <c r="U246">
        <v>6</v>
      </c>
      <c r="V246">
        <v>1</v>
      </c>
      <c r="W246">
        <v>3</v>
      </c>
      <c r="X246" s="8">
        <f t="shared" si="6"/>
        <v>50</v>
      </c>
    </row>
    <row r="247" spans="1:24" x14ac:dyDescent="0.25">
      <c r="A247" s="22" t="s">
        <v>27</v>
      </c>
      <c r="B247" s="22" t="s">
        <v>137</v>
      </c>
      <c r="C247" s="11" t="str">
        <f t="shared" si="7"/>
        <v>Business with Studio Art Minor</v>
      </c>
      <c r="K247">
        <v>1</v>
      </c>
      <c r="L247">
        <v>3</v>
      </c>
      <c r="M247">
        <v>3</v>
      </c>
      <c r="N247">
        <v>4</v>
      </c>
      <c r="O247">
        <v>3</v>
      </c>
      <c r="P247" t="str">
        <f>IFERROR(VLOOKUP($C247,'[1]MajorMinor Pivot'!$A$4:$E$344,4,FALSE),"")</f>
        <v/>
      </c>
      <c r="Q247" t="str">
        <f>IFERROR(VLOOKUP($C247,'[2]MajorMinor Pivot'!$A$4:$K$277,4,FALSE),"")</f>
        <v/>
      </c>
      <c r="R247">
        <v>1</v>
      </c>
      <c r="S247">
        <v>1</v>
      </c>
      <c r="T247">
        <v>1</v>
      </c>
      <c r="V247">
        <v>2</v>
      </c>
      <c r="W247">
        <v>2</v>
      </c>
      <c r="X247" s="8">
        <f t="shared" si="6"/>
        <v>21</v>
      </c>
    </row>
    <row r="248" spans="1:24" x14ac:dyDescent="0.25">
      <c r="A248" s="22" t="s">
        <v>27</v>
      </c>
      <c r="B248" s="22" t="s">
        <v>138</v>
      </c>
      <c r="C248" s="11" t="str">
        <f t="shared" si="7"/>
        <v>Business with Theatre Arts Minor</v>
      </c>
      <c r="O248">
        <v>1</v>
      </c>
      <c r="P248" t="str">
        <f>IFERROR(VLOOKUP($C248,'[1]MajorMinor Pivot'!$A$4:$E$344,4,FALSE),"")</f>
        <v/>
      </c>
      <c r="Q248" t="str">
        <f>IFERROR(VLOOKUP($C248,'[2]MajorMinor Pivot'!$A$4:$K$277,4,FALSE),"")</f>
        <v/>
      </c>
      <c r="S248">
        <v>1</v>
      </c>
      <c r="X248" s="8">
        <f t="shared" si="6"/>
        <v>2</v>
      </c>
    </row>
    <row r="249" spans="1:24" x14ac:dyDescent="0.25">
      <c r="A249" s="22" t="s">
        <v>28</v>
      </c>
      <c r="B249" s="22" t="s">
        <v>153</v>
      </c>
      <c r="C249" s="11" t="str">
        <f t="shared" si="7"/>
        <v>Business &amp; Political Science with Athletic Coaching Minor</v>
      </c>
      <c r="E249">
        <v>1</v>
      </c>
      <c r="L249" t="s">
        <v>126</v>
      </c>
      <c r="M249" t="s">
        <v>126</v>
      </c>
      <c r="N249" t="s">
        <v>126</v>
      </c>
      <c r="P249" t="str">
        <f>IFERROR(VLOOKUP($C249,'[1]MajorMinor Pivot'!$A$4:$E$344,4,FALSE),"")</f>
        <v/>
      </c>
      <c r="Q249" t="str">
        <f>IFERROR(VLOOKUP($C249,'[2]MajorMinor Pivot'!$A$4:$K$277,4,FALSE),"")</f>
        <v/>
      </c>
      <c r="X249" s="8">
        <f t="shared" si="6"/>
        <v>1</v>
      </c>
    </row>
    <row r="250" spans="1:24" x14ac:dyDescent="0.25">
      <c r="A250" s="22" t="s">
        <v>28</v>
      </c>
      <c r="B250" s="22" t="s">
        <v>124</v>
      </c>
      <c r="C250" s="11" t="str">
        <f t="shared" si="7"/>
        <v>Business &amp; Political Science with Economics Minor</v>
      </c>
      <c r="K250">
        <v>1</v>
      </c>
      <c r="L250">
        <v>1</v>
      </c>
      <c r="P250">
        <f>IFERROR(VLOOKUP($C250,'[1]MajorMinor Pivot'!$A$4:$E$344,4,FALSE),"")</f>
        <v>1</v>
      </c>
      <c r="Q250">
        <f>IFERROR(VLOOKUP($C250,'[2]MajorMinor Pivot'!$A$4:$K$277,4,FALSE),"")</f>
        <v>1</v>
      </c>
      <c r="S250">
        <v>1</v>
      </c>
      <c r="X250" s="8">
        <f t="shared" si="6"/>
        <v>5</v>
      </c>
    </row>
    <row r="251" spans="1:24" x14ac:dyDescent="0.25">
      <c r="A251" s="22" t="s">
        <v>28</v>
      </c>
      <c r="B251" s="22" t="s">
        <v>155</v>
      </c>
      <c r="C251" s="11" t="str">
        <f t="shared" si="7"/>
        <v>Business &amp; Political Science with French Minor</v>
      </c>
      <c r="O251">
        <v>1</v>
      </c>
      <c r="P251" t="str">
        <f>IFERROR(VLOOKUP($C251,'[1]MajorMinor Pivot'!$A$4:$E$344,4,FALSE),"")</f>
        <v/>
      </c>
      <c r="Q251" t="str">
        <f>IFERROR(VLOOKUP($C251,'[2]MajorMinor Pivot'!$A$4:$K$277,4,FALSE),"")</f>
        <v/>
      </c>
      <c r="X251" s="8">
        <f t="shared" si="6"/>
        <v>1</v>
      </c>
    </row>
    <row r="252" spans="1:24" x14ac:dyDescent="0.25">
      <c r="A252" s="22" t="s">
        <v>28</v>
      </c>
      <c r="B252" s="22" t="s">
        <v>127</v>
      </c>
      <c r="C252" s="11" t="str">
        <f t="shared" si="7"/>
        <v>Business &amp; Political Science with History Minor</v>
      </c>
      <c r="D252">
        <v>1</v>
      </c>
      <c r="H252">
        <v>1</v>
      </c>
      <c r="L252" t="s">
        <v>126</v>
      </c>
      <c r="M252" t="s">
        <v>126</v>
      </c>
      <c r="N252" t="s">
        <v>126</v>
      </c>
      <c r="P252" t="str">
        <f>IFERROR(VLOOKUP($C252,'[1]MajorMinor Pivot'!$A$4:$E$344,4,FALSE),"")</f>
        <v/>
      </c>
      <c r="Q252">
        <f>IFERROR(VLOOKUP($C252,'[2]MajorMinor Pivot'!$A$4:$K$277,4,FALSE),"")</f>
        <v>1</v>
      </c>
      <c r="R252">
        <v>1</v>
      </c>
      <c r="V252">
        <v>1</v>
      </c>
      <c r="X252" s="8">
        <f t="shared" si="6"/>
        <v>5</v>
      </c>
    </row>
    <row r="253" spans="1:24" x14ac:dyDescent="0.25">
      <c r="A253" s="22" t="s">
        <v>28</v>
      </c>
      <c r="B253" s="22" t="s">
        <v>128</v>
      </c>
      <c r="C253" s="11" t="str">
        <f t="shared" si="7"/>
        <v>Business &amp; Political Science with Leadership Studies Minor</v>
      </c>
      <c r="H253">
        <v>2</v>
      </c>
      <c r="K253">
        <v>2</v>
      </c>
      <c r="L253">
        <v>1</v>
      </c>
      <c r="P253">
        <f>IFERROR(VLOOKUP($C253,'[1]MajorMinor Pivot'!$A$4:$E$344,4,FALSE),"")</f>
        <v>1</v>
      </c>
      <c r="Q253" t="str">
        <f>IFERROR(VLOOKUP($C253,'[2]MajorMinor Pivot'!$A$4:$K$277,4,FALSE),"")</f>
        <v/>
      </c>
      <c r="X253" s="8">
        <f t="shared" si="6"/>
        <v>6</v>
      </c>
    </row>
    <row r="254" spans="1:24" x14ac:dyDescent="0.25">
      <c r="A254" s="22" t="s">
        <v>28</v>
      </c>
      <c r="B254" s="22" t="s">
        <v>146</v>
      </c>
      <c r="C254" s="11" t="str">
        <f t="shared" si="7"/>
        <v>Business &amp; Political Science with Media Communication Minor</v>
      </c>
      <c r="D254">
        <v>1</v>
      </c>
      <c r="L254" t="s">
        <v>126</v>
      </c>
      <c r="M254" t="s">
        <v>126</v>
      </c>
      <c r="N254" t="s">
        <v>126</v>
      </c>
      <c r="P254" t="str">
        <f>IFERROR(VLOOKUP($C254,'[1]MajorMinor Pivot'!$A$4:$E$344,4,FALSE),"")</f>
        <v/>
      </c>
      <c r="Q254" t="str">
        <f>IFERROR(VLOOKUP($C254,'[2]MajorMinor Pivot'!$A$4:$K$277,4,FALSE),"")</f>
        <v/>
      </c>
      <c r="X254" s="8">
        <f t="shared" si="6"/>
        <v>1</v>
      </c>
    </row>
    <row r="255" spans="1:24" x14ac:dyDescent="0.25">
      <c r="A255" s="22" t="s">
        <v>28</v>
      </c>
      <c r="B255" s="22" t="s">
        <v>134</v>
      </c>
      <c r="C255" s="11" t="str">
        <f t="shared" si="7"/>
        <v>Business &amp; Political Science with Modern World Language Minor</v>
      </c>
      <c r="E255">
        <v>1</v>
      </c>
      <c r="L255" t="s">
        <v>126</v>
      </c>
      <c r="M255" t="s">
        <v>126</v>
      </c>
      <c r="N255" t="s">
        <v>126</v>
      </c>
      <c r="P255" t="str">
        <f>IFERROR(VLOOKUP($C255,'[1]MajorMinor Pivot'!$A$4:$E$344,4,FALSE),"")</f>
        <v/>
      </c>
      <c r="Q255" t="str">
        <f>IFERROR(VLOOKUP($C255,'[2]MajorMinor Pivot'!$A$4:$K$277,4,FALSE),"")</f>
        <v/>
      </c>
      <c r="X255" s="8">
        <f t="shared" si="6"/>
        <v>1</v>
      </c>
    </row>
    <row r="256" spans="1:24" x14ac:dyDescent="0.25">
      <c r="A256" s="22" t="s">
        <v>28</v>
      </c>
      <c r="B256" s="22" t="s">
        <v>123</v>
      </c>
      <c r="C256" s="11" t="str">
        <f t="shared" si="7"/>
        <v>Business &amp; Political Science with No Minor</v>
      </c>
      <c r="D256">
        <v>3</v>
      </c>
      <c r="E256">
        <v>6</v>
      </c>
      <c r="F256">
        <v>2</v>
      </c>
      <c r="G256">
        <v>3</v>
      </c>
      <c r="H256">
        <v>6</v>
      </c>
      <c r="I256">
        <v>5</v>
      </c>
      <c r="J256">
        <v>3</v>
      </c>
      <c r="K256">
        <v>4</v>
      </c>
      <c r="L256">
        <v>5</v>
      </c>
      <c r="M256">
        <v>1</v>
      </c>
      <c r="N256">
        <v>2</v>
      </c>
      <c r="O256">
        <v>2</v>
      </c>
      <c r="P256">
        <f>IFERROR(VLOOKUP($C256,'[1]MajorMinor Pivot'!$A$4:$E$344,4,FALSE),"")</f>
        <v>2</v>
      </c>
      <c r="Q256">
        <f>IFERROR(VLOOKUP($C256,'[2]MajorMinor Pivot'!$A$4:$K$277,4,FALSE),"")</f>
        <v>1</v>
      </c>
      <c r="R256">
        <v>8</v>
      </c>
      <c r="S256">
        <v>4</v>
      </c>
      <c r="T256">
        <v>6</v>
      </c>
      <c r="U256">
        <v>1</v>
      </c>
      <c r="W256">
        <v>2</v>
      </c>
      <c r="X256" s="8">
        <f t="shared" si="6"/>
        <v>66</v>
      </c>
    </row>
    <row r="257" spans="1:24" x14ac:dyDescent="0.25">
      <c r="A257" s="22" t="s">
        <v>28</v>
      </c>
      <c r="B257" s="22" t="s">
        <v>148</v>
      </c>
      <c r="C257" s="11" t="str">
        <f t="shared" si="7"/>
        <v>Business &amp; Political Science with Philosophy Minor</v>
      </c>
      <c r="R257">
        <v>1</v>
      </c>
      <c r="X257" s="8">
        <f t="shared" si="6"/>
        <v>1</v>
      </c>
    </row>
    <row r="258" spans="1:24" x14ac:dyDescent="0.25">
      <c r="A258" s="22" t="s">
        <v>28</v>
      </c>
      <c r="B258" s="22" t="s">
        <v>135</v>
      </c>
      <c r="C258" s="11" t="str">
        <f t="shared" si="7"/>
        <v>Business &amp; Political Science with Psychology Minor</v>
      </c>
      <c r="E258">
        <v>1</v>
      </c>
      <c r="L258" t="s">
        <v>126</v>
      </c>
      <c r="M258" t="s">
        <v>126</v>
      </c>
      <c r="N258" t="s">
        <v>126</v>
      </c>
      <c r="P258" t="str">
        <f>IFERROR(VLOOKUP($C258,'[1]MajorMinor Pivot'!$A$4:$E$344,4,FALSE),"")</f>
        <v/>
      </c>
      <c r="Q258" t="str">
        <f>IFERROR(VLOOKUP($C258,'[2]MajorMinor Pivot'!$A$4:$K$277,4,FALSE),"")</f>
        <v/>
      </c>
      <c r="X258" s="8">
        <f t="shared" si="6"/>
        <v>1</v>
      </c>
    </row>
    <row r="259" spans="1:24" x14ac:dyDescent="0.25">
      <c r="A259" s="22" t="s">
        <v>28</v>
      </c>
      <c r="B259" s="22" t="s">
        <v>171</v>
      </c>
      <c r="C259" s="11" t="str">
        <f t="shared" si="7"/>
        <v>Business &amp; Political Science with Small Business Management Minor</v>
      </c>
      <c r="E259">
        <v>1</v>
      </c>
      <c r="L259" t="s">
        <v>126</v>
      </c>
      <c r="M259" t="s">
        <v>126</v>
      </c>
      <c r="N259" t="s">
        <v>126</v>
      </c>
      <c r="P259" t="str">
        <f>IFERROR(VLOOKUP($C259,'[1]MajorMinor Pivot'!$A$4:$E$344,4,FALSE),"")</f>
        <v/>
      </c>
      <c r="Q259" t="str">
        <f>IFERROR(VLOOKUP($C259,'[2]MajorMinor Pivot'!$A$4:$K$277,4,FALSE),"")</f>
        <v/>
      </c>
      <c r="X259" s="8">
        <f t="shared" si="6"/>
        <v>1</v>
      </c>
    </row>
    <row r="260" spans="1:24" x14ac:dyDescent="0.25">
      <c r="A260" s="22" t="s">
        <v>28</v>
      </c>
      <c r="B260" s="22" t="s">
        <v>150</v>
      </c>
      <c r="C260" s="11" t="str">
        <f t="shared" si="7"/>
        <v>Business &amp; Political Science with Spanish Minor</v>
      </c>
      <c r="M260">
        <v>1</v>
      </c>
      <c r="N260">
        <v>1</v>
      </c>
      <c r="P260" t="str">
        <f>IFERROR(VLOOKUP($C260,'[1]MajorMinor Pivot'!$A$4:$E$344,4,FALSE),"")</f>
        <v/>
      </c>
      <c r="Q260" t="str">
        <f>IFERROR(VLOOKUP($C260,'[2]MajorMinor Pivot'!$A$4:$K$277,4,FALSE),"")</f>
        <v/>
      </c>
      <c r="R260">
        <v>1</v>
      </c>
      <c r="S260">
        <v>1</v>
      </c>
      <c r="X260" s="8">
        <f t="shared" si="6"/>
        <v>4</v>
      </c>
    </row>
    <row r="261" spans="1:24" x14ac:dyDescent="0.25">
      <c r="A261" s="22" t="s">
        <v>29</v>
      </c>
      <c r="B261" s="22" t="s">
        <v>161</v>
      </c>
      <c r="C261" s="11" t="str">
        <f>A261&amp;" with "&amp;B261</f>
        <v>Business Education with Entrepreneurship Minor</v>
      </c>
      <c r="F261">
        <v>1</v>
      </c>
      <c r="L261" t="s">
        <v>126</v>
      </c>
      <c r="M261" t="s">
        <v>126</v>
      </c>
      <c r="N261" t="s">
        <v>126</v>
      </c>
      <c r="P261" t="str">
        <f>IFERROR(VLOOKUP($C261,'[1]MajorMinor Pivot'!$A$4:$E$344,4,FALSE),"")</f>
        <v/>
      </c>
      <c r="Q261" t="str">
        <f>IFERROR(VLOOKUP($C261,'[2]MajorMinor Pivot'!$A$4:$K$277,4,FALSE),"")</f>
        <v/>
      </c>
      <c r="X261" s="8">
        <f t="shared" si="6"/>
        <v>1</v>
      </c>
    </row>
    <row r="262" spans="1:24" x14ac:dyDescent="0.25">
      <c r="A262" s="22" t="s">
        <v>29</v>
      </c>
      <c r="B262" s="22" t="s">
        <v>123</v>
      </c>
      <c r="C262" s="11" t="str">
        <f>A262&amp;" with "&amp;B262</f>
        <v>Business Education with No Minor</v>
      </c>
      <c r="G262">
        <v>2</v>
      </c>
      <c r="J262">
        <v>1</v>
      </c>
      <c r="K262">
        <v>1</v>
      </c>
      <c r="L262">
        <v>1</v>
      </c>
      <c r="P262" t="str">
        <f>IFERROR(VLOOKUP($C262,'[1]MajorMinor Pivot'!$A$4:$E$344,4,FALSE),"")</f>
        <v/>
      </c>
      <c r="Q262" t="str">
        <f>IFERROR(VLOOKUP($C262,'[2]MajorMinor Pivot'!$A$4:$K$277,4,FALSE),"")</f>
        <v/>
      </c>
      <c r="X262" s="8">
        <f t="shared" si="6"/>
        <v>5</v>
      </c>
    </row>
    <row r="263" spans="1:24" x14ac:dyDescent="0.25">
      <c r="A263" s="22" t="s">
        <v>30</v>
      </c>
      <c r="B263" s="22" t="s">
        <v>123</v>
      </c>
      <c r="C263" s="11" t="str">
        <f>A263&amp;" with "&amp;B263</f>
        <v>Chemistry Ed, Gr 5-12 with No Minor</v>
      </c>
      <c r="D263">
        <v>1</v>
      </c>
      <c r="F263">
        <v>1</v>
      </c>
      <c r="H263">
        <v>1</v>
      </c>
      <c r="L263" t="s">
        <v>126</v>
      </c>
      <c r="M263" t="s">
        <v>126</v>
      </c>
      <c r="N263" t="s">
        <v>126</v>
      </c>
      <c r="P263" t="str">
        <f>IFERROR(VLOOKUP($C263,'[1]MajorMinor Pivot'!$A$4:$E$344,4,FALSE),"")</f>
        <v/>
      </c>
      <c r="Q263" t="str">
        <f>IFERROR(VLOOKUP($C263,'[2]MajorMinor Pivot'!$A$4:$K$277,4,FALSE),"")</f>
        <v/>
      </c>
      <c r="X263" s="8">
        <f t="shared" ref="X263:X326" si="8">SUM(D263:W263)</f>
        <v>3</v>
      </c>
    </row>
    <row r="264" spans="1:24" x14ac:dyDescent="0.25">
      <c r="A264" s="22" t="s">
        <v>31</v>
      </c>
      <c r="B264" s="22" t="s">
        <v>131</v>
      </c>
      <c r="C264" s="11" t="str">
        <f t="shared" ref="C264:C329" si="9">A264&amp;" with "&amp;B264</f>
        <v>Chemistry, BA with Biblical &amp; Theo Studies Minor</v>
      </c>
      <c r="F264">
        <v>1</v>
      </c>
      <c r="L264" t="s">
        <v>126</v>
      </c>
      <c r="M264" t="s">
        <v>126</v>
      </c>
      <c r="N264" t="s">
        <v>126</v>
      </c>
      <c r="P264" t="str">
        <f>IFERROR(VLOOKUP($C264,'[1]MajorMinor Pivot'!$A$4:$E$344,4,FALSE),"")</f>
        <v/>
      </c>
      <c r="Q264" t="str">
        <f>IFERROR(VLOOKUP($C264,'[2]MajorMinor Pivot'!$A$4:$K$277,4,FALSE),"")</f>
        <v/>
      </c>
      <c r="X264" s="8">
        <f t="shared" si="8"/>
        <v>1</v>
      </c>
    </row>
    <row r="265" spans="1:24" x14ac:dyDescent="0.25">
      <c r="A265" s="22" t="s">
        <v>31</v>
      </c>
      <c r="B265" s="22" t="s">
        <v>140</v>
      </c>
      <c r="C265" s="11" t="str">
        <f t="shared" si="9"/>
        <v>Chemistry, BA with Biology Minor</v>
      </c>
      <c r="F265">
        <v>1</v>
      </c>
      <c r="H265">
        <v>1</v>
      </c>
      <c r="K265">
        <v>6</v>
      </c>
      <c r="L265">
        <v>7</v>
      </c>
      <c r="M265">
        <v>2</v>
      </c>
      <c r="O265">
        <v>2</v>
      </c>
      <c r="P265" t="str">
        <f>IFERROR(VLOOKUP($C265,'[1]MajorMinor Pivot'!$A$4:$E$344,4,FALSE),"")</f>
        <v/>
      </c>
      <c r="Q265" t="str">
        <f>IFERROR(VLOOKUP($C265,'[2]MajorMinor Pivot'!$A$4:$K$277,4,FALSE),"")</f>
        <v/>
      </c>
      <c r="X265" s="8">
        <f t="shared" si="8"/>
        <v>19</v>
      </c>
    </row>
    <row r="266" spans="1:24" x14ac:dyDescent="0.25">
      <c r="A266" s="22" t="s">
        <v>31</v>
      </c>
      <c r="B266" s="22" t="s">
        <v>132</v>
      </c>
      <c r="C266" s="11" t="str">
        <f t="shared" si="9"/>
        <v>Chemistry, BA with Business Minor</v>
      </c>
      <c r="J266">
        <v>1</v>
      </c>
      <c r="L266" t="s">
        <v>126</v>
      </c>
      <c r="M266" t="s">
        <v>126</v>
      </c>
      <c r="N266" t="s">
        <v>126</v>
      </c>
      <c r="P266" t="str">
        <f>IFERROR(VLOOKUP($C266,'[1]MajorMinor Pivot'!$A$4:$E$344,4,FALSE),"")</f>
        <v/>
      </c>
      <c r="Q266" t="str">
        <f>IFERROR(VLOOKUP($C266,'[2]MajorMinor Pivot'!$A$4:$K$277,4,FALSE),"")</f>
        <v/>
      </c>
      <c r="X266" s="8">
        <f t="shared" si="8"/>
        <v>1</v>
      </c>
    </row>
    <row r="267" spans="1:24" x14ac:dyDescent="0.25">
      <c r="A267" s="22" t="s">
        <v>31</v>
      </c>
      <c r="B267" s="22" t="s">
        <v>168</v>
      </c>
      <c r="C267" s="11" t="str">
        <f t="shared" si="9"/>
        <v>Chemistry, BA with Communication Studies Minor</v>
      </c>
      <c r="N267">
        <v>1</v>
      </c>
      <c r="P267" t="str">
        <f>IFERROR(VLOOKUP($C267,'[1]MajorMinor Pivot'!$A$4:$E$344,4,FALSE),"")</f>
        <v/>
      </c>
      <c r="Q267" t="str">
        <f>IFERROR(VLOOKUP($C267,'[2]MajorMinor Pivot'!$A$4:$K$277,4,FALSE),"")</f>
        <v/>
      </c>
      <c r="X267" s="8">
        <f t="shared" si="8"/>
        <v>1</v>
      </c>
    </row>
    <row r="268" spans="1:24" x14ac:dyDescent="0.25">
      <c r="A268" s="22" t="s">
        <v>31</v>
      </c>
      <c r="B268" s="22" t="s">
        <v>161</v>
      </c>
      <c r="C268" s="11" t="str">
        <f t="shared" si="9"/>
        <v>Chemistry, BA with Entrepreneurship Minor</v>
      </c>
      <c r="I268">
        <v>1</v>
      </c>
      <c r="L268" t="s">
        <v>126</v>
      </c>
      <c r="M268" t="s">
        <v>126</v>
      </c>
      <c r="N268" t="s">
        <v>126</v>
      </c>
      <c r="P268" t="str">
        <f>IFERROR(VLOOKUP($C268,'[1]MajorMinor Pivot'!$A$4:$E$344,4,FALSE),"")</f>
        <v/>
      </c>
      <c r="Q268" t="str">
        <f>IFERROR(VLOOKUP($C268,'[2]MajorMinor Pivot'!$A$4:$K$277,4,FALSE),"")</f>
        <v/>
      </c>
      <c r="X268" s="8">
        <f t="shared" si="8"/>
        <v>1</v>
      </c>
    </row>
    <row r="269" spans="1:24" x14ac:dyDescent="0.25">
      <c r="A269" s="22" t="s">
        <v>31</v>
      </c>
      <c r="B269" s="22" t="s">
        <v>127</v>
      </c>
      <c r="C269" s="11" t="str">
        <f t="shared" si="9"/>
        <v>Chemistry, BA with History Minor</v>
      </c>
      <c r="M269">
        <v>1</v>
      </c>
      <c r="P269" t="str">
        <f>IFERROR(VLOOKUP($C269,'[1]MajorMinor Pivot'!$A$4:$E$344,4,FALSE),"")</f>
        <v/>
      </c>
      <c r="Q269" t="str">
        <f>IFERROR(VLOOKUP($C269,'[2]MajorMinor Pivot'!$A$4:$K$277,4,FALSE),"")</f>
        <v/>
      </c>
      <c r="X269" s="8">
        <f t="shared" si="8"/>
        <v>1</v>
      </c>
    </row>
    <row r="270" spans="1:24" x14ac:dyDescent="0.25">
      <c r="A270" s="22" t="s">
        <v>31</v>
      </c>
      <c r="B270" s="22" t="s">
        <v>129</v>
      </c>
      <c r="C270" s="11" t="str">
        <f t="shared" si="9"/>
        <v>Chemistry, BA with Mathematics Minor</v>
      </c>
      <c r="F270">
        <v>1</v>
      </c>
      <c r="L270">
        <v>1</v>
      </c>
      <c r="P270" t="str">
        <f>IFERROR(VLOOKUP($C270,'[1]MajorMinor Pivot'!$A$4:$E$344,4,FALSE),"")</f>
        <v/>
      </c>
      <c r="Q270" t="str">
        <f>IFERROR(VLOOKUP($C270,'[2]MajorMinor Pivot'!$A$4:$K$277,4,FALSE),"")</f>
        <v/>
      </c>
      <c r="R270">
        <v>2</v>
      </c>
      <c r="X270" s="8">
        <f t="shared" si="8"/>
        <v>4</v>
      </c>
    </row>
    <row r="271" spans="1:24" x14ac:dyDescent="0.25">
      <c r="A271" s="22" t="s">
        <v>31</v>
      </c>
      <c r="B271" s="22" t="s">
        <v>123</v>
      </c>
      <c r="C271" s="11" t="str">
        <f t="shared" si="9"/>
        <v>Chemistry, BA with No Minor</v>
      </c>
      <c r="D271">
        <v>2</v>
      </c>
      <c r="E271">
        <v>4</v>
      </c>
      <c r="F271">
        <v>3</v>
      </c>
      <c r="G271">
        <v>4</v>
      </c>
      <c r="H271">
        <v>2</v>
      </c>
      <c r="I271">
        <v>2</v>
      </c>
      <c r="J271">
        <v>3</v>
      </c>
      <c r="K271">
        <v>9</v>
      </c>
      <c r="L271">
        <v>6</v>
      </c>
      <c r="M271">
        <v>3</v>
      </c>
      <c r="N271">
        <v>6</v>
      </c>
      <c r="O271">
        <v>6</v>
      </c>
      <c r="P271">
        <f>IFERROR(VLOOKUP($C271,'[1]MajorMinor Pivot'!$A$4:$E$344,4,FALSE),"")</f>
        <v>8</v>
      </c>
      <c r="Q271">
        <f>IFERROR(VLOOKUP($C271,'[2]MajorMinor Pivot'!$A$4:$K$277,4,FALSE),"")</f>
        <v>8</v>
      </c>
      <c r="R271">
        <v>4</v>
      </c>
      <c r="S271">
        <v>4</v>
      </c>
      <c r="T271">
        <v>7</v>
      </c>
      <c r="U271">
        <v>2</v>
      </c>
      <c r="V271">
        <v>9</v>
      </c>
      <c r="W271">
        <v>3</v>
      </c>
      <c r="X271" s="8">
        <f t="shared" si="8"/>
        <v>95</v>
      </c>
    </row>
    <row r="272" spans="1:24" x14ac:dyDescent="0.25">
      <c r="A272" s="22" t="s">
        <v>31</v>
      </c>
      <c r="B272" s="22" t="s">
        <v>148</v>
      </c>
      <c r="C272" s="11" t="str">
        <f t="shared" si="9"/>
        <v>Chemistry, BA with Philosophy Minor</v>
      </c>
      <c r="O272">
        <v>1</v>
      </c>
      <c r="P272" t="str">
        <f>IFERROR(VLOOKUP($C272,'[1]MajorMinor Pivot'!$A$4:$E$344,4,FALSE),"")</f>
        <v/>
      </c>
      <c r="Q272" t="str">
        <f>IFERROR(VLOOKUP($C272,'[2]MajorMinor Pivot'!$A$4:$K$277,4,FALSE),"")</f>
        <v/>
      </c>
      <c r="X272" s="8">
        <f t="shared" si="8"/>
        <v>1</v>
      </c>
    </row>
    <row r="273" spans="1:24" x14ac:dyDescent="0.25">
      <c r="A273" s="22" t="s">
        <v>31</v>
      </c>
      <c r="B273" s="22" t="s">
        <v>167</v>
      </c>
      <c r="C273" s="11" t="str">
        <f t="shared" si="9"/>
        <v>Chemistry, BA with Physics Minor</v>
      </c>
      <c r="H273">
        <v>1</v>
      </c>
      <c r="L273" t="s">
        <v>126</v>
      </c>
      <c r="M273" t="s">
        <v>126</v>
      </c>
      <c r="N273" t="s">
        <v>126</v>
      </c>
      <c r="P273" t="str">
        <f>IFERROR(VLOOKUP($C273,'[1]MajorMinor Pivot'!$A$4:$E$344,4,FALSE),"")</f>
        <v/>
      </c>
      <c r="Q273" t="str">
        <f>IFERROR(VLOOKUP($C273,'[2]MajorMinor Pivot'!$A$4:$K$277,4,FALSE),"")</f>
        <v/>
      </c>
      <c r="X273" s="8">
        <f t="shared" si="8"/>
        <v>1</v>
      </c>
    </row>
    <row r="274" spans="1:24" x14ac:dyDescent="0.25">
      <c r="A274" s="22" t="s">
        <v>31</v>
      </c>
      <c r="B274" s="22" t="s">
        <v>135</v>
      </c>
      <c r="C274" s="11" t="str">
        <f t="shared" si="9"/>
        <v>Chemistry, BA with Psychology Minor</v>
      </c>
      <c r="D274">
        <v>1</v>
      </c>
      <c r="L274" t="s">
        <v>126</v>
      </c>
      <c r="M274" t="s">
        <v>126</v>
      </c>
      <c r="N274" t="s">
        <v>126</v>
      </c>
      <c r="P274" t="str">
        <f>IFERROR(VLOOKUP($C274,'[1]MajorMinor Pivot'!$A$4:$E$344,4,FALSE),"")</f>
        <v/>
      </c>
      <c r="Q274" t="str">
        <f>IFERROR(VLOOKUP($C274,'[2]MajorMinor Pivot'!$A$4:$K$277,4,FALSE),"")</f>
        <v/>
      </c>
      <c r="X274" s="8">
        <f t="shared" si="8"/>
        <v>1</v>
      </c>
    </row>
    <row r="275" spans="1:24" x14ac:dyDescent="0.25">
      <c r="A275" s="22" t="s">
        <v>32</v>
      </c>
      <c r="B275" s="22" t="s">
        <v>152</v>
      </c>
      <c r="C275" s="11" t="str">
        <f t="shared" si="9"/>
        <v>Chemistry, BS with Art Minor</v>
      </c>
      <c r="H275">
        <v>1</v>
      </c>
      <c r="L275" t="s">
        <v>126</v>
      </c>
      <c r="M275" t="s">
        <v>126</v>
      </c>
      <c r="N275" t="s">
        <v>126</v>
      </c>
      <c r="P275" t="str">
        <f>IFERROR(VLOOKUP($C275,'[1]MajorMinor Pivot'!$A$4:$E$344,4,FALSE),"")</f>
        <v/>
      </c>
      <c r="Q275" t="str">
        <f>IFERROR(VLOOKUP($C275,'[2]MajorMinor Pivot'!$A$4:$K$277,4,FALSE),"")</f>
        <v/>
      </c>
      <c r="X275" s="8">
        <f t="shared" si="8"/>
        <v>1</v>
      </c>
    </row>
    <row r="276" spans="1:24" x14ac:dyDescent="0.25">
      <c r="A276" s="22" t="s">
        <v>32</v>
      </c>
      <c r="B276" s="22" t="s">
        <v>140</v>
      </c>
      <c r="C276" s="11" t="str">
        <f t="shared" si="9"/>
        <v>Chemistry, BS with Biology Minor</v>
      </c>
      <c r="L276">
        <v>2</v>
      </c>
      <c r="P276">
        <f>IFERROR(VLOOKUP($C276,'[1]MajorMinor Pivot'!$A$4:$E$344,4,FALSE),"")</f>
        <v>1</v>
      </c>
      <c r="Q276">
        <f>IFERROR(VLOOKUP($C276,'[2]MajorMinor Pivot'!$A$4:$K$277,4,FALSE),"")</f>
        <v>2</v>
      </c>
      <c r="X276" s="8">
        <f t="shared" si="8"/>
        <v>5</v>
      </c>
    </row>
    <row r="277" spans="1:24" x14ac:dyDescent="0.25">
      <c r="A277" s="22" t="s">
        <v>32</v>
      </c>
      <c r="B277" s="22" t="s">
        <v>142</v>
      </c>
      <c r="C277" s="11" t="str">
        <f t="shared" si="9"/>
        <v>Chemistry, BS with English Literature Minor</v>
      </c>
      <c r="L277">
        <v>1</v>
      </c>
      <c r="P277" t="str">
        <f>IFERROR(VLOOKUP($C277,'[1]MajorMinor Pivot'!$A$4:$E$344,4,FALSE),"")</f>
        <v/>
      </c>
      <c r="Q277" t="str">
        <f>IFERROR(VLOOKUP($C277,'[2]MajorMinor Pivot'!$A$4:$K$277,4,FALSE),"")</f>
        <v/>
      </c>
      <c r="X277" s="8">
        <f t="shared" si="8"/>
        <v>1</v>
      </c>
    </row>
    <row r="278" spans="1:24" x14ac:dyDescent="0.25">
      <c r="A278" s="22" t="s">
        <v>32</v>
      </c>
      <c r="B278" s="22" t="s">
        <v>155</v>
      </c>
      <c r="C278" s="11" t="str">
        <f t="shared" si="9"/>
        <v>Chemistry, BS with French Minor</v>
      </c>
      <c r="E278">
        <v>1</v>
      </c>
      <c r="L278" t="s">
        <v>126</v>
      </c>
      <c r="M278" t="s">
        <v>126</v>
      </c>
      <c r="N278" t="s">
        <v>126</v>
      </c>
      <c r="P278" t="str">
        <f>IFERROR(VLOOKUP($C278,'[1]MajorMinor Pivot'!$A$4:$E$344,4,FALSE),"")</f>
        <v/>
      </c>
      <c r="Q278" t="str">
        <f>IFERROR(VLOOKUP($C278,'[2]MajorMinor Pivot'!$A$4:$K$277,4,FALSE),"")</f>
        <v/>
      </c>
      <c r="X278" s="8">
        <f t="shared" si="8"/>
        <v>1</v>
      </c>
    </row>
    <row r="279" spans="1:24" x14ac:dyDescent="0.25">
      <c r="A279" s="22" t="s">
        <v>32</v>
      </c>
      <c r="B279" s="22" t="s">
        <v>127</v>
      </c>
      <c r="C279" s="11" t="str">
        <f t="shared" si="9"/>
        <v>Chemistry, BS with History Minor</v>
      </c>
      <c r="H279">
        <v>1</v>
      </c>
      <c r="L279" t="s">
        <v>126</v>
      </c>
      <c r="M279" t="s">
        <v>126</v>
      </c>
      <c r="N279" t="s">
        <v>126</v>
      </c>
      <c r="P279" t="str">
        <f>IFERROR(VLOOKUP($C279,'[1]MajorMinor Pivot'!$A$4:$E$344,4,FALSE),"")</f>
        <v/>
      </c>
      <c r="Q279" t="str">
        <f>IFERROR(VLOOKUP($C279,'[2]MajorMinor Pivot'!$A$4:$K$277,4,FALSE),"")</f>
        <v/>
      </c>
      <c r="W279">
        <v>1</v>
      </c>
      <c r="X279" s="8">
        <f t="shared" si="8"/>
        <v>2</v>
      </c>
    </row>
    <row r="280" spans="1:24" x14ac:dyDescent="0.25">
      <c r="A280" s="22" t="s">
        <v>32</v>
      </c>
      <c r="B280" s="22" t="s">
        <v>129</v>
      </c>
      <c r="C280" s="11" t="str">
        <f t="shared" si="9"/>
        <v>Chemistry, BS with Mathematics Minor</v>
      </c>
      <c r="G280">
        <v>1</v>
      </c>
      <c r="J280">
        <v>1</v>
      </c>
      <c r="L280">
        <v>2</v>
      </c>
      <c r="P280">
        <f>IFERROR(VLOOKUP($C280,'[1]MajorMinor Pivot'!$A$4:$E$344,4,FALSE),"")</f>
        <v>2</v>
      </c>
      <c r="Q280" t="str">
        <f>IFERROR(VLOOKUP($C280,'[2]MajorMinor Pivot'!$A$4:$K$277,4,FALSE),"")</f>
        <v/>
      </c>
      <c r="S280">
        <v>1</v>
      </c>
      <c r="X280" s="8">
        <f t="shared" si="8"/>
        <v>7</v>
      </c>
    </row>
    <row r="281" spans="1:24" x14ac:dyDescent="0.25">
      <c r="A281" s="22" t="s">
        <v>32</v>
      </c>
      <c r="B281" s="22" t="s">
        <v>123</v>
      </c>
      <c r="C281" s="11" t="str">
        <f t="shared" si="9"/>
        <v>Chemistry, BS with No Minor</v>
      </c>
      <c r="F281">
        <v>1</v>
      </c>
      <c r="G281">
        <v>1</v>
      </c>
      <c r="H281">
        <v>2</v>
      </c>
      <c r="J281">
        <v>2</v>
      </c>
      <c r="K281">
        <v>3</v>
      </c>
      <c r="L281">
        <v>2</v>
      </c>
      <c r="M281">
        <v>1</v>
      </c>
      <c r="N281">
        <v>1</v>
      </c>
      <c r="P281">
        <f>IFERROR(VLOOKUP($C281,'[1]MajorMinor Pivot'!$A$4:$E$344,4,FALSE),"")</f>
        <v>1</v>
      </c>
      <c r="Q281">
        <f>IFERROR(VLOOKUP($C281,'[2]MajorMinor Pivot'!$A$4:$K$277,4,FALSE),"")</f>
        <v>1</v>
      </c>
      <c r="R281">
        <v>1</v>
      </c>
      <c r="T281">
        <v>1</v>
      </c>
      <c r="U281">
        <v>1</v>
      </c>
      <c r="W281">
        <v>2</v>
      </c>
      <c r="X281" s="8">
        <f t="shared" si="8"/>
        <v>20</v>
      </c>
    </row>
    <row r="282" spans="1:24" x14ac:dyDescent="0.25">
      <c r="A282" s="22" t="s">
        <v>32</v>
      </c>
      <c r="B282" s="22" t="s">
        <v>167</v>
      </c>
      <c r="C282" s="11" t="str">
        <f t="shared" si="9"/>
        <v>Chemistry, BS with Physics Minor</v>
      </c>
      <c r="K282">
        <v>1</v>
      </c>
      <c r="L282" t="s">
        <v>126</v>
      </c>
      <c r="M282" t="s">
        <v>126</v>
      </c>
      <c r="N282" t="s">
        <v>126</v>
      </c>
      <c r="P282" t="str">
        <f>IFERROR(VLOOKUP($C282,'[1]MajorMinor Pivot'!$A$4:$E$344,4,FALSE),"")</f>
        <v/>
      </c>
      <c r="Q282">
        <f>IFERROR(VLOOKUP($C282,'[2]MajorMinor Pivot'!$A$4:$K$277,4,FALSE),"")</f>
        <v>1</v>
      </c>
      <c r="X282" s="8">
        <f t="shared" si="8"/>
        <v>2</v>
      </c>
    </row>
    <row r="283" spans="1:24" x14ac:dyDescent="0.25">
      <c r="A283" s="22" t="s">
        <v>32</v>
      </c>
      <c r="B283" s="22" t="s">
        <v>135</v>
      </c>
      <c r="C283" s="11" t="str">
        <f t="shared" si="9"/>
        <v>Chemistry, BS with Psychology Minor</v>
      </c>
      <c r="K283">
        <v>1</v>
      </c>
      <c r="L283">
        <v>1</v>
      </c>
      <c r="P283" t="str">
        <f>IFERROR(VLOOKUP($C283,'[1]MajorMinor Pivot'!$A$4:$E$344,4,FALSE),"")</f>
        <v/>
      </c>
      <c r="Q283" t="str">
        <f>IFERROR(VLOOKUP($C283,'[2]MajorMinor Pivot'!$A$4:$K$277,4,FALSE),"")</f>
        <v/>
      </c>
      <c r="X283" s="8">
        <f t="shared" si="8"/>
        <v>2</v>
      </c>
    </row>
    <row r="284" spans="1:24" x14ac:dyDescent="0.25">
      <c r="A284" s="22" t="s">
        <v>32</v>
      </c>
      <c r="B284" s="22" t="s">
        <v>150</v>
      </c>
      <c r="C284" s="11" t="str">
        <f t="shared" si="9"/>
        <v>Chemistry, BS with Spanish Minor</v>
      </c>
      <c r="J284">
        <v>1</v>
      </c>
      <c r="L284" t="s">
        <v>126</v>
      </c>
      <c r="M284" t="s">
        <v>126</v>
      </c>
      <c r="N284" t="s">
        <v>126</v>
      </c>
      <c r="P284" t="str">
        <f>IFERROR(VLOOKUP($C284,'[1]MajorMinor Pivot'!$A$4:$E$344,4,FALSE),"")</f>
        <v/>
      </c>
      <c r="Q284" t="str">
        <f>IFERROR(VLOOKUP($C284,'[2]MajorMinor Pivot'!$A$4:$K$277,4,FALSE),"")</f>
        <v/>
      </c>
      <c r="S284">
        <v>2</v>
      </c>
      <c r="X284" s="8">
        <f t="shared" si="8"/>
        <v>3</v>
      </c>
    </row>
    <row r="285" spans="1:24" x14ac:dyDescent="0.25">
      <c r="A285" s="22" t="s">
        <v>33</v>
      </c>
      <c r="B285" s="22" t="s">
        <v>131</v>
      </c>
      <c r="C285" s="11" t="str">
        <f t="shared" si="9"/>
        <v>CommArts/Lit Ed 5-12 with Biblical &amp; Theo Studies Minor</v>
      </c>
      <c r="F285">
        <v>1</v>
      </c>
      <c r="L285" t="s">
        <v>126</v>
      </c>
      <c r="M285" t="s">
        <v>126</v>
      </c>
      <c r="N285" t="s">
        <v>126</v>
      </c>
      <c r="O285">
        <v>1</v>
      </c>
      <c r="P285" t="str">
        <f>IFERROR(VLOOKUP($C285,'[1]MajorMinor Pivot'!$A$4:$E$344,4,FALSE),"")</f>
        <v/>
      </c>
      <c r="Q285" t="str">
        <f>IFERROR(VLOOKUP($C285,'[2]MajorMinor Pivot'!$A$4:$K$277,4,FALSE),"")</f>
        <v/>
      </c>
      <c r="X285" s="8">
        <f t="shared" si="8"/>
        <v>2</v>
      </c>
    </row>
    <row r="286" spans="1:24" x14ac:dyDescent="0.25">
      <c r="A286" s="22" t="s">
        <v>33</v>
      </c>
      <c r="B286" s="22" t="s">
        <v>141</v>
      </c>
      <c r="C286" s="11" t="str">
        <f t="shared" si="9"/>
        <v>CommArts/Lit Ed 5-12 with Creative Writing Minor</v>
      </c>
      <c r="M286">
        <v>1</v>
      </c>
      <c r="P286" t="str">
        <f>IFERROR(VLOOKUP($C286,'[1]MajorMinor Pivot'!$A$4:$E$344,4,FALSE),"")</f>
        <v/>
      </c>
      <c r="Q286" t="str">
        <f>IFERROR(VLOOKUP($C286,'[2]MajorMinor Pivot'!$A$4:$K$277,4,FALSE),"")</f>
        <v/>
      </c>
      <c r="T286">
        <v>2</v>
      </c>
      <c r="U286">
        <v>1</v>
      </c>
      <c r="X286" s="8">
        <f t="shared" si="8"/>
        <v>4</v>
      </c>
    </row>
    <row r="287" spans="1:24" x14ac:dyDescent="0.25">
      <c r="A287" s="22" t="s">
        <v>33</v>
      </c>
      <c r="B287" s="22" t="s">
        <v>173</v>
      </c>
      <c r="C287" s="11" t="str">
        <f t="shared" si="9"/>
        <v>CommArts/Lit Ed 5-12 with Educ Social Studies 5-8 Minor</v>
      </c>
      <c r="M287">
        <v>1</v>
      </c>
      <c r="P287" t="str">
        <f>IFERROR(VLOOKUP($C287,'[1]MajorMinor Pivot'!$A$4:$E$344,4,FALSE),"")</f>
        <v/>
      </c>
      <c r="Q287" t="str">
        <f>IFERROR(VLOOKUP($C287,'[2]MajorMinor Pivot'!$A$4:$K$277,4,FALSE),"")</f>
        <v/>
      </c>
      <c r="X287" s="8">
        <f t="shared" si="8"/>
        <v>1</v>
      </c>
    </row>
    <row r="288" spans="1:24" x14ac:dyDescent="0.25">
      <c r="A288" s="22" t="s">
        <v>33</v>
      </c>
      <c r="B288" s="22" t="s">
        <v>142</v>
      </c>
      <c r="C288" s="11" t="str">
        <f t="shared" si="9"/>
        <v>CommArts/Lit Ed 5-12 with English Literature Minor</v>
      </c>
      <c r="N288">
        <v>2</v>
      </c>
      <c r="P288" t="str">
        <f>IFERROR(VLOOKUP($C288,'[1]MajorMinor Pivot'!$A$4:$E$344,4,FALSE),"")</f>
        <v/>
      </c>
      <c r="Q288" t="str">
        <f>IFERROR(VLOOKUP($C288,'[2]MajorMinor Pivot'!$A$4:$K$277,4,FALSE),"")</f>
        <v/>
      </c>
      <c r="S288">
        <v>1</v>
      </c>
      <c r="T288">
        <v>1</v>
      </c>
      <c r="U288">
        <v>1</v>
      </c>
      <c r="X288" s="8">
        <f t="shared" si="8"/>
        <v>5</v>
      </c>
    </row>
    <row r="289" spans="1:24" x14ac:dyDescent="0.25">
      <c r="A289" s="22" t="s">
        <v>33</v>
      </c>
      <c r="B289" s="22" t="s">
        <v>162</v>
      </c>
      <c r="C289" s="11" t="str">
        <f t="shared" si="9"/>
        <v>CommArts/Lit Ed 5-12 with Family Studies Minor</v>
      </c>
      <c r="E289">
        <v>1</v>
      </c>
      <c r="L289" t="s">
        <v>126</v>
      </c>
      <c r="M289" t="s">
        <v>126</v>
      </c>
      <c r="N289" t="s">
        <v>126</v>
      </c>
      <c r="P289" t="str">
        <f>IFERROR(VLOOKUP($C289,'[1]MajorMinor Pivot'!$A$4:$E$344,4,FALSE),"")</f>
        <v/>
      </c>
      <c r="Q289" t="str">
        <f>IFERROR(VLOOKUP($C289,'[2]MajorMinor Pivot'!$A$4:$K$277,4,FALSE),"")</f>
        <v/>
      </c>
      <c r="X289" s="8">
        <f t="shared" si="8"/>
        <v>1</v>
      </c>
    </row>
    <row r="290" spans="1:24" x14ac:dyDescent="0.25">
      <c r="A290" s="22" t="s">
        <v>33</v>
      </c>
      <c r="B290" s="22" t="s">
        <v>143</v>
      </c>
      <c r="C290" s="11" t="str">
        <f t="shared" si="9"/>
        <v>CommArts/Lit Ed 5-12 with Film Minor</v>
      </c>
      <c r="D290">
        <v>1</v>
      </c>
      <c r="I290">
        <v>1</v>
      </c>
      <c r="L290" t="s">
        <v>126</v>
      </c>
      <c r="M290" t="s">
        <v>126</v>
      </c>
      <c r="N290" t="s">
        <v>126</v>
      </c>
      <c r="P290" t="str">
        <f>IFERROR(VLOOKUP($C290,'[1]MajorMinor Pivot'!$A$4:$E$344,4,FALSE),"")</f>
        <v/>
      </c>
      <c r="Q290" t="str">
        <f>IFERROR(VLOOKUP($C290,'[2]MajorMinor Pivot'!$A$4:$K$277,4,FALSE),"")</f>
        <v/>
      </c>
      <c r="X290" s="8">
        <f t="shared" si="8"/>
        <v>2</v>
      </c>
    </row>
    <row r="291" spans="1:24" x14ac:dyDescent="0.25">
      <c r="A291" s="22" t="s">
        <v>33</v>
      </c>
      <c r="B291" s="22" t="s">
        <v>155</v>
      </c>
      <c r="C291" s="11" t="str">
        <f t="shared" si="9"/>
        <v>CommArts/Lit Ed 5-12 with French Minor</v>
      </c>
      <c r="K291">
        <v>1</v>
      </c>
      <c r="L291" t="s">
        <v>126</v>
      </c>
      <c r="M291" t="s">
        <v>126</v>
      </c>
      <c r="N291" t="s">
        <v>126</v>
      </c>
      <c r="P291" t="str">
        <f>IFERROR(VLOOKUP($C291,'[1]MajorMinor Pivot'!$A$4:$E$344,4,FALSE),"")</f>
        <v/>
      </c>
      <c r="Q291" t="str">
        <f>IFERROR(VLOOKUP($C291,'[2]MajorMinor Pivot'!$A$4:$K$277,4,FALSE),"")</f>
        <v/>
      </c>
      <c r="X291" s="8">
        <f t="shared" si="8"/>
        <v>1</v>
      </c>
    </row>
    <row r="292" spans="1:24" x14ac:dyDescent="0.25">
      <c r="A292" s="22" t="s">
        <v>33</v>
      </c>
      <c r="B292" s="22" t="s">
        <v>127</v>
      </c>
      <c r="C292" s="11" t="str">
        <f t="shared" si="9"/>
        <v>CommArts/Lit Ed 5-12 with History Minor</v>
      </c>
      <c r="F292">
        <v>1</v>
      </c>
      <c r="L292" t="s">
        <v>126</v>
      </c>
      <c r="M292" t="s">
        <v>126</v>
      </c>
      <c r="N292" t="s">
        <v>126</v>
      </c>
      <c r="P292">
        <f>IFERROR(VLOOKUP($C292,'[1]MajorMinor Pivot'!$A$4:$E$344,4,FALSE),"")</f>
        <v>2</v>
      </c>
      <c r="Q292" t="str">
        <f>IFERROR(VLOOKUP($C292,'[2]MajorMinor Pivot'!$A$4:$K$277,4,FALSE),"")</f>
        <v/>
      </c>
      <c r="X292" s="8">
        <f t="shared" si="8"/>
        <v>3</v>
      </c>
    </row>
    <row r="293" spans="1:24" x14ac:dyDescent="0.25">
      <c r="A293" s="22" t="s">
        <v>33</v>
      </c>
      <c r="B293" s="22" t="s">
        <v>134</v>
      </c>
      <c r="C293" s="11" t="str">
        <f t="shared" si="9"/>
        <v>CommArts/Lit Ed 5-12 with Modern World Language Minor</v>
      </c>
      <c r="H293">
        <v>1</v>
      </c>
      <c r="L293" t="s">
        <v>126</v>
      </c>
      <c r="M293" t="s">
        <v>126</v>
      </c>
      <c r="N293" t="s">
        <v>126</v>
      </c>
      <c r="P293" t="str">
        <f>IFERROR(VLOOKUP($C293,'[1]MajorMinor Pivot'!$A$4:$E$344,4,FALSE),"")</f>
        <v/>
      </c>
      <c r="Q293" t="str">
        <f>IFERROR(VLOOKUP($C293,'[2]MajorMinor Pivot'!$A$4:$K$277,4,FALSE),"")</f>
        <v/>
      </c>
      <c r="X293" s="8">
        <f t="shared" si="8"/>
        <v>1</v>
      </c>
    </row>
    <row r="294" spans="1:24" x14ac:dyDescent="0.25">
      <c r="A294" s="22" t="s">
        <v>33</v>
      </c>
      <c r="B294" s="17" t="s">
        <v>147</v>
      </c>
      <c r="C294" s="11" t="str">
        <f t="shared" si="9"/>
        <v>CommArts/Lit Ed 5-12 with Music Minor</v>
      </c>
      <c r="Q294">
        <f>IFERROR(VLOOKUP($C294,'[2]MajorMinor Pivot'!$A$4:$K$277,4,FALSE),"")</f>
        <v>1</v>
      </c>
      <c r="X294" s="8">
        <f t="shared" si="8"/>
        <v>1</v>
      </c>
    </row>
    <row r="295" spans="1:24" x14ac:dyDescent="0.25">
      <c r="A295" s="22" t="s">
        <v>33</v>
      </c>
      <c r="B295" s="22" t="s">
        <v>123</v>
      </c>
      <c r="C295" s="11" t="str">
        <f t="shared" si="9"/>
        <v>CommArts/Lit Ed 5-12 with No Minor</v>
      </c>
      <c r="D295">
        <v>5</v>
      </c>
      <c r="E295">
        <v>3</v>
      </c>
      <c r="F295">
        <v>3</v>
      </c>
      <c r="G295">
        <v>5</v>
      </c>
      <c r="H295">
        <v>7</v>
      </c>
      <c r="I295">
        <v>2</v>
      </c>
      <c r="J295">
        <v>7</v>
      </c>
      <c r="K295">
        <v>4</v>
      </c>
      <c r="L295">
        <v>5</v>
      </c>
      <c r="M295">
        <v>5</v>
      </c>
      <c r="N295">
        <v>3</v>
      </c>
      <c r="O295">
        <v>3</v>
      </c>
      <c r="P295">
        <f>IFERROR(VLOOKUP($C295,'[1]MajorMinor Pivot'!$A$4:$E$344,4,FALSE),"")</f>
        <v>3</v>
      </c>
      <c r="Q295">
        <f>IFERROR(VLOOKUP($C295,'[2]MajorMinor Pivot'!$A$4:$K$277,4,FALSE),"")</f>
        <v>3</v>
      </c>
      <c r="R295">
        <v>5</v>
      </c>
      <c r="S295">
        <v>4</v>
      </c>
      <c r="T295">
        <v>2</v>
      </c>
      <c r="U295">
        <v>3</v>
      </c>
      <c r="V295">
        <v>3</v>
      </c>
      <c r="W295">
        <v>3</v>
      </c>
      <c r="X295" s="8">
        <f t="shared" si="8"/>
        <v>78</v>
      </c>
    </row>
    <row r="296" spans="1:24" x14ac:dyDescent="0.25">
      <c r="A296" s="22" t="s">
        <v>33</v>
      </c>
      <c r="B296" s="22" t="s">
        <v>148</v>
      </c>
      <c r="C296" s="11" t="str">
        <f t="shared" si="9"/>
        <v>CommArts/Lit Ed 5-12 with Philosophy Minor</v>
      </c>
      <c r="K296">
        <v>1</v>
      </c>
      <c r="L296">
        <v>2</v>
      </c>
      <c r="N296">
        <v>1</v>
      </c>
      <c r="P296" t="str">
        <f>IFERROR(VLOOKUP($C296,'[1]MajorMinor Pivot'!$A$4:$E$344,4,FALSE),"")</f>
        <v/>
      </c>
      <c r="Q296" t="str">
        <f>IFERROR(VLOOKUP($C296,'[2]MajorMinor Pivot'!$A$4:$K$277,4,FALSE),"")</f>
        <v/>
      </c>
      <c r="U296">
        <v>1</v>
      </c>
      <c r="X296" s="8">
        <f t="shared" si="8"/>
        <v>5</v>
      </c>
    </row>
    <row r="297" spans="1:24" x14ac:dyDescent="0.25">
      <c r="A297" s="22" t="s">
        <v>33</v>
      </c>
      <c r="B297" s="22" t="s">
        <v>135</v>
      </c>
      <c r="C297" s="11" t="str">
        <f t="shared" si="9"/>
        <v>CommArts/Lit Ed 5-12 with Psychology Minor</v>
      </c>
      <c r="H297">
        <v>1</v>
      </c>
      <c r="K297">
        <v>1</v>
      </c>
      <c r="N297">
        <v>1</v>
      </c>
      <c r="P297" t="str">
        <f>IFERROR(VLOOKUP($C297,'[1]MajorMinor Pivot'!$A$4:$E$344,4,FALSE),"")</f>
        <v/>
      </c>
      <c r="Q297" t="str">
        <f>IFERROR(VLOOKUP($C297,'[2]MajorMinor Pivot'!$A$4:$K$277,4,FALSE),"")</f>
        <v/>
      </c>
      <c r="U297">
        <v>1</v>
      </c>
      <c r="X297" s="8">
        <f t="shared" si="8"/>
        <v>4</v>
      </c>
    </row>
    <row r="298" spans="1:24" x14ac:dyDescent="0.25">
      <c r="A298" s="22" t="s">
        <v>33</v>
      </c>
      <c r="B298" s="22" t="s">
        <v>164</v>
      </c>
      <c r="C298" s="11" t="str">
        <f t="shared" si="9"/>
        <v>CommArts/Lit Ed 5-12 with Reconciliation Studies Minor</v>
      </c>
      <c r="J298">
        <v>1</v>
      </c>
      <c r="L298" t="s">
        <v>126</v>
      </c>
      <c r="M298" t="s">
        <v>126</v>
      </c>
      <c r="N298" t="s">
        <v>126</v>
      </c>
      <c r="P298" t="str">
        <f>IFERROR(VLOOKUP($C298,'[1]MajorMinor Pivot'!$A$4:$E$344,4,FALSE),"")</f>
        <v/>
      </c>
      <c r="Q298" t="str">
        <f>IFERROR(VLOOKUP($C298,'[2]MajorMinor Pivot'!$A$4:$K$277,4,FALSE),"")</f>
        <v/>
      </c>
      <c r="X298" s="8">
        <f t="shared" si="8"/>
        <v>1</v>
      </c>
    </row>
    <row r="299" spans="1:24" x14ac:dyDescent="0.25">
      <c r="A299" s="22" t="s">
        <v>33</v>
      </c>
      <c r="B299" s="22" t="s">
        <v>150</v>
      </c>
      <c r="C299" s="11" t="str">
        <f t="shared" si="9"/>
        <v>CommArts/Lit Ed 5-12 with Spanish Minor</v>
      </c>
      <c r="F299">
        <v>1</v>
      </c>
      <c r="I299">
        <v>1</v>
      </c>
      <c r="L299" t="s">
        <v>126</v>
      </c>
      <c r="M299" t="s">
        <v>126</v>
      </c>
      <c r="N299" t="s">
        <v>126</v>
      </c>
      <c r="P299" t="str">
        <f>IFERROR(VLOOKUP($C299,'[1]MajorMinor Pivot'!$A$4:$E$344,4,FALSE),"")</f>
        <v/>
      </c>
      <c r="Q299">
        <f>IFERROR(VLOOKUP($C299,'[2]MajorMinor Pivot'!$A$4:$K$277,4,FALSE),"")</f>
        <v>1</v>
      </c>
      <c r="T299">
        <v>1</v>
      </c>
      <c r="X299" s="8">
        <f t="shared" si="8"/>
        <v>4</v>
      </c>
    </row>
    <row r="300" spans="1:24" x14ac:dyDescent="0.25">
      <c r="A300" s="22" t="s">
        <v>33</v>
      </c>
      <c r="B300" s="22" t="s">
        <v>137</v>
      </c>
      <c r="C300" s="11" t="str">
        <f t="shared" si="9"/>
        <v>CommArts/Lit Ed 5-12 with Studio Art Minor</v>
      </c>
      <c r="W300">
        <v>1</v>
      </c>
      <c r="X300" s="8">
        <f t="shared" si="8"/>
        <v>1</v>
      </c>
    </row>
    <row r="301" spans="1:24" x14ac:dyDescent="0.25">
      <c r="A301" s="22" t="s">
        <v>33</v>
      </c>
      <c r="B301" s="22" t="s">
        <v>166</v>
      </c>
      <c r="C301" s="11" t="str">
        <f t="shared" si="9"/>
        <v>CommArts/Lit Ed 5-12 with TESOL Minor</v>
      </c>
      <c r="N301">
        <v>1</v>
      </c>
      <c r="P301" t="str">
        <f>IFERROR(VLOOKUP($C301,'[1]MajorMinor Pivot'!$A$4:$E$344,4,FALSE),"")</f>
        <v/>
      </c>
      <c r="Q301" t="str">
        <f>IFERROR(VLOOKUP($C301,'[2]MajorMinor Pivot'!$A$4:$K$277,4,FALSE),"")</f>
        <v/>
      </c>
      <c r="R301">
        <v>1</v>
      </c>
      <c r="X301" s="8">
        <f t="shared" si="8"/>
        <v>2</v>
      </c>
    </row>
    <row r="302" spans="1:24" x14ac:dyDescent="0.25">
      <c r="A302" s="22" t="s">
        <v>33</v>
      </c>
      <c r="B302" s="22" t="s">
        <v>138</v>
      </c>
      <c r="C302" s="11" t="str">
        <f t="shared" si="9"/>
        <v>CommArts/Lit Ed 5-12 with Theatre Arts Minor</v>
      </c>
      <c r="I302">
        <v>1</v>
      </c>
      <c r="K302">
        <v>1</v>
      </c>
      <c r="N302">
        <v>1</v>
      </c>
      <c r="P302" t="str">
        <f>IFERROR(VLOOKUP($C302,'[1]MajorMinor Pivot'!$A$4:$E$344,4,FALSE),"")</f>
        <v/>
      </c>
      <c r="Q302">
        <f>IFERROR(VLOOKUP($C302,'[2]MajorMinor Pivot'!$A$4:$K$277,4,FALSE),"")</f>
        <v>1</v>
      </c>
      <c r="X302" s="8">
        <f t="shared" si="8"/>
        <v>4</v>
      </c>
    </row>
    <row r="303" spans="1:24" x14ac:dyDescent="0.25">
      <c r="A303" s="22" t="s">
        <v>34</v>
      </c>
      <c r="B303" s="22" t="s">
        <v>152</v>
      </c>
      <c r="C303" s="11" t="str">
        <f t="shared" si="9"/>
        <v>Communication Studies with Art Minor</v>
      </c>
      <c r="D303">
        <v>1</v>
      </c>
      <c r="G303">
        <v>5</v>
      </c>
      <c r="I303">
        <v>1</v>
      </c>
      <c r="K303">
        <v>1</v>
      </c>
      <c r="L303">
        <v>1</v>
      </c>
      <c r="P303" t="str">
        <f>IFERROR(VLOOKUP($C303,'[1]MajorMinor Pivot'!$A$4:$E$344,4,FALSE),"")</f>
        <v/>
      </c>
      <c r="Q303" t="str">
        <f>IFERROR(VLOOKUP($C303,'[2]MajorMinor Pivot'!$A$4:$K$277,4,FALSE),"")</f>
        <v/>
      </c>
      <c r="X303" s="8">
        <f t="shared" si="8"/>
        <v>9</v>
      </c>
    </row>
    <row r="304" spans="1:24" x14ac:dyDescent="0.25">
      <c r="A304" s="22" t="s">
        <v>34</v>
      </c>
      <c r="B304" s="22" t="s">
        <v>153</v>
      </c>
      <c r="C304" s="11" t="str">
        <f t="shared" si="9"/>
        <v>Communication Studies with Athletic Coaching Minor</v>
      </c>
      <c r="G304">
        <v>1</v>
      </c>
      <c r="L304" t="s">
        <v>126</v>
      </c>
      <c r="M304" t="s">
        <v>126</v>
      </c>
      <c r="N304" t="s">
        <v>126</v>
      </c>
      <c r="P304" t="str">
        <f>IFERROR(VLOOKUP($C304,'[1]MajorMinor Pivot'!$A$4:$E$344,4,FALSE),"")</f>
        <v/>
      </c>
      <c r="Q304" t="str">
        <f>IFERROR(VLOOKUP($C304,'[2]MajorMinor Pivot'!$A$4:$K$277,4,FALSE),"")</f>
        <v/>
      </c>
      <c r="X304" s="8">
        <f t="shared" si="8"/>
        <v>1</v>
      </c>
    </row>
    <row r="305" spans="1:24" x14ac:dyDescent="0.25">
      <c r="A305" s="22" t="s">
        <v>34</v>
      </c>
      <c r="B305" s="22" t="s">
        <v>131</v>
      </c>
      <c r="C305" s="11" t="str">
        <f t="shared" si="9"/>
        <v>Communication Studies with Biblical &amp; Theo Studies Minor</v>
      </c>
      <c r="D305">
        <v>3</v>
      </c>
      <c r="E305">
        <v>1</v>
      </c>
      <c r="F305">
        <v>2</v>
      </c>
      <c r="H305">
        <v>3</v>
      </c>
      <c r="I305">
        <v>5</v>
      </c>
      <c r="J305">
        <v>3</v>
      </c>
      <c r="L305">
        <v>3</v>
      </c>
      <c r="M305">
        <v>1</v>
      </c>
      <c r="P305" t="str">
        <f>IFERROR(VLOOKUP($C305,'[1]MajorMinor Pivot'!$A$4:$E$344,4,FALSE),"")</f>
        <v/>
      </c>
      <c r="Q305">
        <f>IFERROR(VLOOKUP($C305,'[2]MajorMinor Pivot'!$A$4:$K$277,4,FALSE),"")</f>
        <v>2</v>
      </c>
      <c r="S305">
        <v>1</v>
      </c>
      <c r="T305">
        <v>1</v>
      </c>
      <c r="V305">
        <v>1</v>
      </c>
      <c r="W305">
        <v>2</v>
      </c>
      <c r="X305" s="8">
        <f t="shared" si="8"/>
        <v>28</v>
      </c>
    </row>
    <row r="306" spans="1:24" x14ac:dyDescent="0.25">
      <c r="A306" s="22" t="s">
        <v>34</v>
      </c>
      <c r="B306" s="22" t="s">
        <v>157</v>
      </c>
      <c r="C306" s="11" t="str">
        <f t="shared" si="9"/>
        <v>Communication Studies with Biblical Greek Minor</v>
      </c>
      <c r="F306">
        <v>1</v>
      </c>
      <c r="L306" t="s">
        <v>126</v>
      </c>
      <c r="M306" t="s">
        <v>126</v>
      </c>
      <c r="N306" t="s">
        <v>126</v>
      </c>
      <c r="O306">
        <v>1</v>
      </c>
      <c r="P306" t="str">
        <f>IFERROR(VLOOKUP($C306,'[1]MajorMinor Pivot'!$A$4:$E$344,4,FALSE),"")</f>
        <v/>
      </c>
      <c r="Q306" t="str">
        <f>IFERROR(VLOOKUP($C306,'[2]MajorMinor Pivot'!$A$4:$K$277,4,FALSE),"")</f>
        <v/>
      </c>
      <c r="R306">
        <v>1</v>
      </c>
      <c r="X306" s="8">
        <f t="shared" si="8"/>
        <v>3</v>
      </c>
    </row>
    <row r="307" spans="1:24" x14ac:dyDescent="0.25">
      <c r="A307" s="22" t="s">
        <v>34</v>
      </c>
      <c r="B307" s="22" t="s">
        <v>158</v>
      </c>
      <c r="C307" s="11" t="str">
        <f t="shared" si="9"/>
        <v>Communication Studies with Biblical Languages Minor</v>
      </c>
      <c r="O307">
        <v>1</v>
      </c>
      <c r="P307" t="str">
        <f>IFERROR(VLOOKUP($C307,'[1]MajorMinor Pivot'!$A$4:$E$344,4,FALSE),"")</f>
        <v/>
      </c>
      <c r="Q307" t="str">
        <f>IFERROR(VLOOKUP($C307,'[2]MajorMinor Pivot'!$A$4:$K$277,4,FALSE),"")</f>
        <v/>
      </c>
      <c r="X307" s="8">
        <f t="shared" si="8"/>
        <v>1</v>
      </c>
    </row>
    <row r="308" spans="1:24" x14ac:dyDescent="0.25">
      <c r="A308" s="22" t="s">
        <v>34</v>
      </c>
      <c r="B308" s="22" t="s">
        <v>140</v>
      </c>
      <c r="C308" s="11" t="str">
        <f t="shared" si="9"/>
        <v>Communication Studies with Biology Minor</v>
      </c>
      <c r="D308">
        <v>1</v>
      </c>
      <c r="F308">
        <v>1</v>
      </c>
      <c r="I308">
        <v>1</v>
      </c>
      <c r="L308" t="s">
        <v>126</v>
      </c>
      <c r="M308" t="s">
        <v>126</v>
      </c>
      <c r="N308" t="s">
        <v>126</v>
      </c>
      <c r="P308" t="str">
        <f>IFERROR(VLOOKUP($C308,'[1]MajorMinor Pivot'!$A$4:$E$344,4,FALSE),"")</f>
        <v/>
      </c>
      <c r="Q308" t="str">
        <f>IFERROR(VLOOKUP($C308,'[2]MajorMinor Pivot'!$A$4:$K$277,4,FALSE),"")</f>
        <v/>
      </c>
      <c r="X308" s="8">
        <f t="shared" si="8"/>
        <v>3</v>
      </c>
    </row>
    <row r="309" spans="1:24" x14ac:dyDescent="0.25">
      <c r="A309" s="22" t="s">
        <v>34</v>
      </c>
      <c r="B309" s="22" t="s">
        <v>132</v>
      </c>
      <c r="C309" s="11" t="str">
        <f t="shared" si="9"/>
        <v>Communication Studies with Business Minor</v>
      </c>
      <c r="D309">
        <v>3</v>
      </c>
      <c r="E309">
        <v>5</v>
      </c>
      <c r="F309">
        <v>2</v>
      </c>
      <c r="G309">
        <v>3</v>
      </c>
      <c r="H309">
        <v>3</v>
      </c>
      <c r="I309">
        <v>2</v>
      </c>
      <c r="J309">
        <v>5</v>
      </c>
      <c r="K309">
        <v>2</v>
      </c>
      <c r="L309">
        <v>1</v>
      </c>
      <c r="M309">
        <v>1</v>
      </c>
      <c r="N309">
        <v>3</v>
      </c>
      <c r="O309">
        <v>3</v>
      </c>
      <c r="P309">
        <f>IFERROR(VLOOKUP($C309,'[1]MajorMinor Pivot'!$A$4:$E$344,4,FALSE),"")</f>
        <v>1</v>
      </c>
      <c r="Q309" t="str">
        <f>IFERROR(VLOOKUP($C309,'[2]MajorMinor Pivot'!$A$4:$K$277,4,FALSE),"")</f>
        <v/>
      </c>
      <c r="S309">
        <v>2</v>
      </c>
      <c r="T309">
        <v>3</v>
      </c>
      <c r="V309">
        <v>3</v>
      </c>
      <c r="W309">
        <v>1</v>
      </c>
      <c r="X309" s="8">
        <f t="shared" si="8"/>
        <v>43</v>
      </c>
    </row>
    <row r="310" spans="1:24" x14ac:dyDescent="0.25">
      <c r="A310" s="22" t="s">
        <v>34</v>
      </c>
      <c r="B310" s="22" t="s">
        <v>154</v>
      </c>
      <c r="C310" s="11" t="str">
        <f t="shared" si="9"/>
        <v>Communication Studies with Community Health Minor</v>
      </c>
      <c r="T310">
        <v>1</v>
      </c>
      <c r="X310" s="8">
        <f t="shared" si="8"/>
        <v>1</v>
      </c>
    </row>
    <row r="311" spans="1:24" x14ac:dyDescent="0.25">
      <c r="A311" s="22" t="s">
        <v>34</v>
      </c>
      <c r="B311" s="22" t="s">
        <v>141</v>
      </c>
      <c r="C311" s="11" t="str">
        <f t="shared" si="9"/>
        <v>Communication Studies with Creative Writing Minor</v>
      </c>
      <c r="E311">
        <v>1</v>
      </c>
      <c r="F311">
        <v>1</v>
      </c>
      <c r="L311" t="s">
        <v>126</v>
      </c>
      <c r="M311" t="s">
        <v>126</v>
      </c>
      <c r="N311" t="s">
        <v>126</v>
      </c>
      <c r="P311" t="str">
        <f>IFERROR(VLOOKUP($C311,'[1]MajorMinor Pivot'!$A$4:$E$344,4,FALSE),"")</f>
        <v/>
      </c>
      <c r="Q311" t="str">
        <f>IFERROR(VLOOKUP($C311,'[2]MajorMinor Pivot'!$A$4:$K$277,4,FALSE),"")</f>
        <v/>
      </c>
      <c r="X311" s="8">
        <f t="shared" si="8"/>
        <v>2</v>
      </c>
    </row>
    <row r="312" spans="1:24" x14ac:dyDescent="0.25">
      <c r="A312" s="22" t="s">
        <v>34</v>
      </c>
      <c r="B312" s="22" t="s">
        <v>160</v>
      </c>
      <c r="C312" s="11" t="str">
        <f t="shared" si="9"/>
        <v>Communication Studies with Cross-Cultural Missions Minor</v>
      </c>
      <c r="G312">
        <v>1</v>
      </c>
      <c r="J312">
        <v>1</v>
      </c>
      <c r="L312" t="s">
        <v>126</v>
      </c>
      <c r="M312" t="s">
        <v>126</v>
      </c>
      <c r="N312" t="s">
        <v>126</v>
      </c>
      <c r="P312" t="str">
        <f>IFERROR(VLOOKUP($C312,'[1]MajorMinor Pivot'!$A$4:$E$344,4,FALSE),"")</f>
        <v/>
      </c>
      <c r="Q312" t="str">
        <f>IFERROR(VLOOKUP($C312,'[2]MajorMinor Pivot'!$A$4:$K$277,4,FALSE),"")</f>
        <v/>
      </c>
      <c r="X312" s="8">
        <f t="shared" si="8"/>
        <v>2</v>
      </c>
    </row>
    <row r="313" spans="1:24" x14ac:dyDescent="0.25">
      <c r="A313" s="22" t="s">
        <v>34</v>
      </c>
      <c r="B313" s="22" t="s">
        <v>142</v>
      </c>
      <c r="C313" s="11" t="str">
        <f t="shared" si="9"/>
        <v>Communication Studies with English Literature Minor</v>
      </c>
      <c r="G313">
        <v>1</v>
      </c>
      <c r="L313" t="s">
        <v>126</v>
      </c>
      <c r="M313" t="s">
        <v>126</v>
      </c>
      <c r="N313" t="s">
        <v>126</v>
      </c>
      <c r="P313" t="str">
        <f>IFERROR(VLOOKUP($C313,'[1]MajorMinor Pivot'!$A$4:$E$344,4,FALSE),"")</f>
        <v/>
      </c>
      <c r="Q313">
        <f>IFERROR(VLOOKUP($C313,'[2]MajorMinor Pivot'!$A$4:$K$277,4,FALSE),"")</f>
        <v>1</v>
      </c>
      <c r="X313" s="8">
        <f t="shared" si="8"/>
        <v>2</v>
      </c>
    </row>
    <row r="314" spans="1:24" x14ac:dyDescent="0.25">
      <c r="A314" s="22" t="s">
        <v>34</v>
      </c>
      <c r="B314" s="22" t="s">
        <v>161</v>
      </c>
      <c r="C314" s="11" t="str">
        <f t="shared" si="9"/>
        <v>Communication Studies with Entrepreneurship Minor</v>
      </c>
      <c r="E314">
        <v>2</v>
      </c>
      <c r="F314">
        <v>1</v>
      </c>
      <c r="G314">
        <v>1</v>
      </c>
      <c r="H314">
        <v>4</v>
      </c>
      <c r="L314" t="s">
        <v>126</v>
      </c>
      <c r="M314" t="s">
        <v>126</v>
      </c>
      <c r="N314" t="s">
        <v>126</v>
      </c>
      <c r="P314" t="str">
        <f>IFERROR(VLOOKUP($C314,'[1]MajorMinor Pivot'!$A$4:$E$344,4,FALSE),"")</f>
        <v/>
      </c>
      <c r="Q314" t="str">
        <f>IFERROR(VLOOKUP($C314,'[2]MajorMinor Pivot'!$A$4:$K$277,4,FALSE),"")</f>
        <v/>
      </c>
      <c r="X314" s="8">
        <f t="shared" si="8"/>
        <v>8</v>
      </c>
    </row>
    <row r="315" spans="1:24" x14ac:dyDescent="0.25">
      <c r="A315" s="22" t="s">
        <v>34</v>
      </c>
      <c r="B315" s="22" t="s">
        <v>162</v>
      </c>
      <c r="C315" s="11" t="str">
        <f t="shared" si="9"/>
        <v>Communication Studies with Family Studies Minor</v>
      </c>
      <c r="F315">
        <v>2</v>
      </c>
      <c r="L315" t="s">
        <v>126</v>
      </c>
      <c r="M315" t="s">
        <v>126</v>
      </c>
      <c r="N315" t="s">
        <v>126</v>
      </c>
      <c r="P315" t="str">
        <f>IFERROR(VLOOKUP($C315,'[1]MajorMinor Pivot'!$A$4:$E$344,4,FALSE),"")</f>
        <v/>
      </c>
      <c r="Q315" t="str">
        <f>IFERROR(VLOOKUP($C315,'[2]MajorMinor Pivot'!$A$4:$K$277,4,FALSE),"")</f>
        <v/>
      </c>
      <c r="X315" s="8">
        <f t="shared" si="8"/>
        <v>2</v>
      </c>
    </row>
    <row r="316" spans="1:24" x14ac:dyDescent="0.25">
      <c r="A316" s="22" t="s">
        <v>34</v>
      </c>
      <c r="B316" s="22" t="s">
        <v>143</v>
      </c>
      <c r="C316" s="11" t="str">
        <f t="shared" si="9"/>
        <v>Communication Studies with Film Minor</v>
      </c>
      <c r="F316">
        <v>1</v>
      </c>
      <c r="H316">
        <v>1</v>
      </c>
      <c r="M316">
        <v>1</v>
      </c>
      <c r="P316" t="str">
        <f>IFERROR(VLOOKUP($C316,'[1]MajorMinor Pivot'!$A$4:$E$344,4,FALSE),"")</f>
        <v/>
      </c>
      <c r="Q316" t="str">
        <f>IFERROR(VLOOKUP($C316,'[2]MajorMinor Pivot'!$A$4:$K$277,4,FALSE),"")</f>
        <v/>
      </c>
      <c r="X316" s="8">
        <f t="shared" si="8"/>
        <v>3</v>
      </c>
    </row>
    <row r="317" spans="1:24" x14ac:dyDescent="0.25">
      <c r="A317" s="22" t="s">
        <v>34</v>
      </c>
      <c r="B317" s="22" t="s">
        <v>155</v>
      </c>
      <c r="C317" s="11" t="str">
        <f t="shared" si="9"/>
        <v>Communication Studies with French Minor</v>
      </c>
      <c r="E317">
        <v>1</v>
      </c>
      <c r="L317" t="s">
        <v>126</v>
      </c>
      <c r="M317" t="s">
        <v>126</v>
      </c>
      <c r="N317" t="s">
        <v>126</v>
      </c>
      <c r="P317" t="str">
        <f>IFERROR(VLOOKUP($C317,'[1]MajorMinor Pivot'!$A$4:$E$344,4,FALSE),"")</f>
        <v/>
      </c>
      <c r="Q317" t="str">
        <f>IFERROR(VLOOKUP($C317,'[2]MajorMinor Pivot'!$A$4:$K$277,4,FALSE),"")</f>
        <v/>
      </c>
      <c r="X317" s="8">
        <f t="shared" si="8"/>
        <v>1</v>
      </c>
    </row>
    <row r="318" spans="1:24" x14ac:dyDescent="0.25">
      <c r="A318" s="22" t="s">
        <v>34</v>
      </c>
      <c r="B318" s="22" t="s">
        <v>183</v>
      </c>
      <c r="C318" s="11" t="str">
        <f t="shared" si="9"/>
        <v>Communication Studies with Gender Studies Minor</v>
      </c>
      <c r="O318">
        <v>1</v>
      </c>
      <c r="P318">
        <f>IFERROR(VLOOKUP($C318,'[1]MajorMinor Pivot'!$A$4:$E$344,4,FALSE),"")</f>
        <v>1</v>
      </c>
      <c r="Q318" t="str">
        <f>IFERROR(VLOOKUP($C318,'[2]MajorMinor Pivot'!$A$4:$K$277,4,FALSE),"")</f>
        <v/>
      </c>
      <c r="X318" s="8">
        <f t="shared" si="8"/>
        <v>2</v>
      </c>
    </row>
    <row r="319" spans="1:24" x14ac:dyDescent="0.25">
      <c r="A319" s="22" t="s">
        <v>34</v>
      </c>
      <c r="B319" s="22" t="s">
        <v>125</v>
      </c>
      <c r="C319" s="11" t="str">
        <f t="shared" si="9"/>
        <v>Communication Studies with German Minor</v>
      </c>
      <c r="H319">
        <v>1</v>
      </c>
      <c r="L319" t="s">
        <v>126</v>
      </c>
      <c r="M319" t="s">
        <v>126</v>
      </c>
      <c r="N319" t="s">
        <v>126</v>
      </c>
      <c r="P319" t="str">
        <f>IFERROR(VLOOKUP($C319,'[1]MajorMinor Pivot'!$A$4:$E$344,4,FALSE),"")</f>
        <v/>
      </c>
      <c r="Q319" t="str">
        <f>IFERROR(VLOOKUP($C319,'[2]MajorMinor Pivot'!$A$4:$K$277,4,FALSE),"")</f>
        <v/>
      </c>
      <c r="X319" s="8">
        <f t="shared" si="8"/>
        <v>1</v>
      </c>
    </row>
    <row r="320" spans="1:24" x14ac:dyDescent="0.25">
      <c r="A320" s="22" t="s">
        <v>34</v>
      </c>
      <c r="B320" s="22" t="s">
        <v>144</v>
      </c>
      <c r="C320" s="11" t="str">
        <f t="shared" si="9"/>
        <v>Communication Studies with Graphic Design Minor</v>
      </c>
      <c r="O320">
        <v>2</v>
      </c>
      <c r="P320" t="str">
        <f>IFERROR(VLOOKUP($C320,'[1]MajorMinor Pivot'!$A$4:$E$344,4,FALSE),"")</f>
        <v/>
      </c>
      <c r="Q320" t="str">
        <f>IFERROR(VLOOKUP($C320,'[2]MajorMinor Pivot'!$A$4:$K$277,4,FALSE),"")</f>
        <v/>
      </c>
      <c r="R320">
        <v>1</v>
      </c>
      <c r="S320">
        <v>2</v>
      </c>
      <c r="T320">
        <v>1</v>
      </c>
      <c r="X320" s="8">
        <f t="shared" si="8"/>
        <v>6</v>
      </c>
    </row>
    <row r="321" spans="1:24" x14ac:dyDescent="0.25">
      <c r="A321" s="22" t="s">
        <v>34</v>
      </c>
      <c r="B321" s="22" t="s">
        <v>127</v>
      </c>
      <c r="C321" s="11" t="str">
        <f t="shared" si="9"/>
        <v>Communication Studies with History Minor</v>
      </c>
      <c r="D321">
        <v>1</v>
      </c>
      <c r="E321">
        <v>3</v>
      </c>
      <c r="H321">
        <v>1</v>
      </c>
      <c r="K321">
        <v>1</v>
      </c>
      <c r="N321">
        <v>1</v>
      </c>
      <c r="P321" t="str">
        <f>IFERROR(VLOOKUP($C321,'[1]MajorMinor Pivot'!$A$4:$E$344,4,FALSE),"")</f>
        <v/>
      </c>
      <c r="Q321" t="str">
        <f>IFERROR(VLOOKUP($C321,'[2]MajorMinor Pivot'!$A$4:$K$277,4,FALSE),"")</f>
        <v/>
      </c>
      <c r="T321">
        <v>1</v>
      </c>
      <c r="X321" s="8">
        <f t="shared" si="8"/>
        <v>8</v>
      </c>
    </row>
    <row r="322" spans="1:24" x14ac:dyDescent="0.25">
      <c r="A322" s="22" t="s">
        <v>34</v>
      </c>
      <c r="B322" s="22" t="s">
        <v>145</v>
      </c>
      <c r="C322" s="11" t="str">
        <f t="shared" si="9"/>
        <v>Communication Studies with Journalism Minor</v>
      </c>
      <c r="J322">
        <v>1</v>
      </c>
      <c r="M322">
        <v>1</v>
      </c>
      <c r="O322">
        <v>1</v>
      </c>
      <c r="P322" t="str">
        <f>IFERROR(VLOOKUP($C322,'[1]MajorMinor Pivot'!$A$4:$E$344,4,FALSE),"")</f>
        <v/>
      </c>
      <c r="Q322" t="str">
        <f>IFERROR(VLOOKUP($C322,'[2]MajorMinor Pivot'!$A$4:$K$277,4,FALSE),"")</f>
        <v/>
      </c>
      <c r="X322" s="8">
        <f t="shared" si="8"/>
        <v>3</v>
      </c>
    </row>
    <row r="323" spans="1:24" x14ac:dyDescent="0.25">
      <c r="A323" s="22" t="s">
        <v>34</v>
      </c>
      <c r="B323" s="22" t="s">
        <v>128</v>
      </c>
      <c r="C323" s="11" t="str">
        <f t="shared" si="9"/>
        <v>Communication Studies with Leadership Studies Minor</v>
      </c>
      <c r="D323">
        <v>9</v>
      </c>
      <c r="E323">
        <v>10</v>
      </c>
      <c r="F323">
        <v>10</v>
      </c>
      <c r="G323">
        <v>10</v>
      </c>
      <c r="H323">
        <v>11</v>
      </c>
      <c r="I323">
        <v>5</v>
      </c>
      <c r="J323">
        <v>4</v>
      </c>
      <c r="K323">
        <v>1</v>
      </c>
      <c r="L323">
        <v>6</v>
      </c>
      <c r="M323">
        <v>2</v>
      </c>
      <c r="N323">
        <v>4</v>
      </c>
      <c r="O323">
        <v>2</v>
      </c>
      <c r="P323" t="str">
        <f>IFERROR(VLOOKUP($C323,'[1]MajorMinor Pivot'!$A$4:$E$344,4,FALSE),"")</f>
        <v/>
      </c>
      <c r="Q323">
        <f>IFERROR(VLOOKUP($C323,'[2]MajorMinor Pivot'!$A$4:$K$277,4,FALSE),"")</f>
        <v>1</v>
      </c>
      <c r="R323">
        <v>2</v>
      </c>
      <c r="X323" s="8">
        <f t="shared" si="8"/>
        <v>77</v>
      </c>
    </row>
    <row r="324" spans="1:24" x14ac:dyDescent="0.25">
      <c r="A324" s="22" t="s">
        <v>34</v>
      </c>
      <c r="B324" s="22" t="s">
        <v>129</v>
      </c>
      <c r="C324" s="11" t="str">
        <f t="shared" si="9"/>
        <v>Communication Studies with Mathematics Minor</v>
      </c>
      <c r="O324">
        <v>1</v>
      </c>
      <c r="P324" t="str">
        <f>IFERROR(VLOOKUP($C324,'[1]MajorMinor Pivot'!$A$4:$E$344,4,FALSE),"")</f>
        <v/>
      </c>
      <c r="Q324" t="str">
        <f>IFERROR(VLOOKUP($C324,'[2]MajorMinor Pivot'!$A$4:$K$277,4,FALSE),"")</f>
        <v/>
      </c>
      <c r="X324" s="8">
        <f t="shared" si="8"/>
        <v>1</v>
      </c>
    </row>
    <row r="325" spans="1:24" x14ac:dyDescent="0.25">
      <c r="A325" s="22" t="s">
        <v>34</v>
      </c>
      <c r="B325" s="22" t="s">
        <v>146</v>
      </c>
      <c r="C325" s="11" t="str">
        <f t="shared" si="9"/>
        <v>Communication Studies with Media Communication Minor</v>
      </c>
      <c r="D325">
        <v>2</v>
      </c>
      <c r="G325">
        <v>1</v>
      </c>
      <c r="H325">
        <v>1</v>
      </c>
      <c r="J325">
        <v>2</v>
      </c>
      <c r="K325">
        <v>1</v>
      </c>
      <c r="L325">
        <v>1</v>
      </c>
      <c r="M325">
        <v>2</v>
      </c>
      <c r="N325">
        <v>1</v>
      </c>
      <c r="O325">
        <v>1</v>
      </c>
      <c r="P325" t="str">
        <f>IFERROR(VLOOKUP($C325,'[1]MajorMinor Pivot'!$A$4:$E$344,4,FALSE),"")</f>
        <v/>
      </c>
      <c r="Q325" t="str">
        <f>IFERROR(VLOOKUP($C325,'[2]MajorMinor Pivot'!$A$4:$K$277,4,FALSE),"")</f>
        <v/>
      </c>
      <c r="S325">
        <v>1</v>
      </c>
      <c r="X325" s="8">
        <f t="shared" si="8"/>
        <v>13</v>
      </c>
    </row>
    <row r="326" spans="1:24" x14ac:dyDescent="0.25">
      <c r="A326" s="22" t="s">
        <v>34</v>
      </c>
      <c r="B326" s="17" t="s">
        <v>976</v>
      </c>
      <c r="C326" s="11" t="str">
        <f t="shared" si="9"/>
        <v>Communication Studies with Media Production Minor</v>
      </c>
      <c r="Q326">
        <f>IFERROR(VLOOKUP($C326,'[2]MajorMinor Pivot'!$A$4:$K$277,4,FALSE),"")</f>
        <v>1</v>
      </c>
      <c r="R326">
        <v>2</v>
      </c>
      <c r="U326">
        <v>1</v>
      </c>
      <c r="X326" s="8">
        <f t="shared" si="8"/>
        <v>4</v>
      </c>
    </row>
    <row r="327" spans="1:24" x14ac:dyDescent="0.25">
      <c r="A327" s="22" t="s">
        <v>34</v>
      </c>
      <c r="B327" s="22" t="s">
        <v>147</v>
      </c>
      <c r="C327" s="11" t="str">
        <f t="shared" si="9"/>
        <v>Communication Studies with Music Minor</v>
      </c>
      <c r="D327">
        <v>2</v>
      </c>
      <c r="H327">
        <v>1</v>
      </c>
      <c r="N327">
        <v>1</v>
      </c>
      <c r="P327" t="str">
        <f>IFERROR(VLOOKUP($C327,'[1]MajorMinor Pivot'!$A$4:$E$344,4,FALSE),"")</f>
        <v/>
      </c>
      <c r="Q327" t="str">
        <f>IFERROR(VLOOKUP($C327,'[2]MajorMinor Pivot'!$A$4:$K$277,4,FALSE),"")</f>
        <v/>
      </c>
      <c r="X327" s="8">
        <f t="shared" ref="X327:X390" si="10">SUM(D327:W327)</f>
        <v>4</v>
      </c>
    </row>
    <row r="328" spans="1:24" x14ac:dyDescent="0.25">
      <c r="A328" s="22" t="s">
        <v>34</v>
      </c>
      <c r="B328" s="22" t="s">
        <v>123</v>
      </c>
      <c r="C328" s="11" t="str">
        <f t="shared" si="9"/>
        <v>Communication Studies with No Minor</v>
      </c>
      <c r="E328">
        <v>3</v>
      </c>
      <c r="F328">
        <v>3</v>
      </c>
      <c r="G328">
        <v>7</v>
      </c>
      <c r="H328">
        <v>19</v>
      </c>
      <c r="I328">
        <v>20</v>
      </c>
      <c r="J328">
        <v>20</v>
      </c>
      <c r="K328">
        <v>19</v>
      </c>
      <c r="L328">
        <v>28</v>
      </c>
      <c r="M328">
        <v>25</v>
      </c>
      <c r="N328">
        <v>24</v>
      </c>
      <c r="O328">
        <v>11</v>
      </c>
      <c r="P328">
        <f>IFERROR(VLOOKUP($C328,'[1]MajorMinor Pivot'!$A$4:$E$344,4,FALSE),"")</f>
        <v>12</v>
      </c>
      <c r="Q328">
        <f>IFERROR(VLOOKUP($C328,'[2]MajorMinor Pivot'!$A$4:$K$277,4,FALSE),"")</f>
        <v>12</v>
      </c>
      <c r="R328">
        <v>17</v>
      </c>
      <c r="S328">
        <v>18</v>
      </c>
      <c r="T328">
        <v>18</v>
      </c>
      <c r="U328">
        <v>6</v>
      </c>
      <c r="V328">
        <v>6</v>
      </c>
      <c r="W328">
        <v>12</v>
      </c>
      <c r="X328" s="8">
        <f t="shared" si="10"/>
        <v>280</v>
      </c>
    </row>
    <row r="329" spans="1:24" x14ac:dyDescent="0.25">
      <c r="A329" s="22" t="s">
        <v>34</v>
      </c>
      <c r="B329" s="22" t="s">
        <v>148</v>
      </c>
      <c r="C329" s="11" t="str">
        <f t="shared" si="9"/>
        <v>Communication Studies with Philosophy Minor</v>
      </c>
      <c r="E329">
        <v>2</v>
      </c>
      <c r="F329">
        <v>1</v>
      </c>
      <c r="K329">
        <v>1</v>
      </c>
      <c r="L329">
        <v>2</v>
      </c>
      <c r="O329">
        <v>1</v>
      </c>
      <c r="P329" t="str">
        <f>IFERROR(VLOOKUP($C329,'[1]MajorMinor Pivot'!$A$4:$E$344,4,FALSE),"")</f>
        <v/>
      </c>
      <c r="Q329" t="str">
        <f>IFERROR(VLOOKUP($C329,'[2]MajorMinor Pivot'!$A$4:$K$277,4,FALSE),"")</f>
        <v/>
      </c>
      <c r="V329">
        <v>3</v>
      </c>
      <c r="X329" s="8">
        <f t="shared" si="10"/>
        <v>10</v>
      </c>
    </row>
    <row r="330" spans="1:24" x14ac:dyDescent="0.25">
      <c r="A330" s="22" t="s">
        <v>34</v>
      </c>
      <c r="B330" s="22" t="s">
        <v>149</v>
      </c>
      <c r="C330" s="11" t="str">
        <f t="shared" ref="C330:C361" si="11">A330&amp;" with "&amp;B330</f>
        <v>Communication Studies with Physical Education Minor</v>
      </c>
      <c r="E330">
        <v>1</v>
      </c>
      <c r="L330" t="s">
        <v>126</v>
      </c>
      <c r="M330" t="s">
        <v>126</v>
      </c>
      <c r="N330" t="s">
        <v>126</v>
      </c>
      <c r="P330" t="str">
        <f>IFERROR(VLOOKUP($C330,'[1]MajorMinor Pivot'!$A$4:$E$344,4,FALSE),"")</f>
        <v/>
      </c>
      <c r="Q330" t="str">
        <f>IFERROR(VLOOKUP($C330,'[2]MajorMinor Pivot'!$A$4:$K$277,4,FALSE),"")</f>
        <v/>
      </c>
      <c r="X330" s="8">
        <f t="shared" si="10"/>
        <v>1</v>
      </c>
    </row>
    <row r="331" spans="1:24" x14ac:dyDescent="0.25">
      <c r="A331" s="22" t="s">
        <v>34</v>
      </c>
      <c r="B331" s="22" t="s">
        <v>163</v>
      </c>
      <c r="C331" s="11" t="str">
        <f t="shared" si="11"/>
        <v>Communication Studies with Political Science Minor</v>
      </c>
      <c r="H331">
        <v>1</v>
      </c>
      <c r="M331">
        <v>1</v>
      </c>
      <c r="N331">
        <v>1</v>
      </c>
      <c r="P331" t="str">
        <f>IFERROR(VLOOKUP($C331,'[1]MajorMinor Pivot'!$A$4:$E$344,4,FALSE),"")</f>
        <v/>
      </c>
      <c r="Q331" t="str">
        <f>IFERROR(VLOOKUP($C331,'[2]MajorMinor Pivot'!$A$4:$K$277,4,FALSE),"")</f>
        <v/>
      </c>
      <c r="U331">
        <v>1</v>
      </c>
      <c r="X331" s="8">
        <f t="shared" si="10"/>
        <v>4</v>
      </c>
    </row>
    <row r="332" spans="1:24" x14ac:dyDescent="0.25">
      <c r="A332" s="22" t="s">
        <v>34</v>
      </c>
      <c r="B332" s="22" t="s">
        <v>135</v>
      </c>
      <c r="C332" s="11" t="str">
        <f t="shared" si="11"/>
        <v>Communication Studies with Psychology Minor</v>
      </c>
      <c r="D332">
        <v>8</v>
      </c>
      <c r="E332">
        <v>6</v>
      </c>
      <c r="F332">
        <v>4</v>
      </c>
      <c r="G332">
        <v>3</v>
      </c>
      <c r="H332">
        <v>2</v>
      </c>
      <c r="I332">
        <v>4</v>
      </c>
      <c r="J332">
        <v>3</v>
      </c>
      <c r="K332">
        <v>1</v>
      </c>
      <c r="L332">
        <v>5</v>
      </c>
      <c r="M332">
        <v>1</v>
      </c>
      <c r="N332">
        <v>4</v>
      </c>
      <c r="O332">
        <v>1</v>
      </c>
      <c r="P332" t="str">
        <f>IFERROR(VLOOKUP($C332,'[1]MajorMinor Pivot'!$A$4:$E$344,4,FALSE),"")</f>
        <v/>
      </c>
      <c r="Q332">
        <f>IFERROR(VLOOKUP($C332,'[2]MajorMinor Pivot'!$A$4:$K$277,4,FALSE),"")</f>
        <v>1</v>
      </c>
      <c r="R332">
        <v>5</v>
      </c>
      <c r="S332">
        <v>3</v>
      </c>
      <c r="T332">
        <v>1</v>
      </c>
      <c r="U332">
        <v>2</v>
      </c>
      <c r="W332">
        <v>2</v>
      </c>
      <c r="X332" s="8">
        <f t="shared" si="10"/>
        <v>56</v>
      </c>
    </row>
    <row r="333" spans="1:24" x14ac:dyDescent="0.25">
      <c r="A333" s="22" t="s">
        <v>34</v>
      </c>
      <c r="B333" s="22" t="s">
        <v>164</v>
      </c>
      <c r="C333" s="11" t="str">
        <f t="shared" si="11"/>
        <v>Communication Studies with Reconciliation Studies Minor</v>
      </c>
      <c r="D333">
        <v>1</v>
      </c>
      <c r="I333">
        <v>1</v>
      </c>
      <c r="K333">
        <v>1</v>
      </c>
      <c r="M333">
        <v>1</v>
      </c>
      <c r="O333">
        <v>2</v>
      </c>
      <c r="P333">
        <f>IFERROR(VLOOKUP($C333,'[1]MajorMinor Pivot'!$A$4:$E$344,4,FALSE),"")</f>
        <v>1</v>
      </c>
      <c r="Q333" t="str">
        <f>IFERROR(VLOOKUP($C333,'[2]MajorMinor Pivot'!$A$4:$K$277,4,FALSE),"")</f>
        <v/>
      </c>
      <c r="S333">
        <v>1</v>
      </c>
      <c r="U333">
        <v>1</v>
      </c>
      <c r="X333" s="8">
        <f t="shared" si="10"/>
        <v>9</v>
      </c>
    </row>
    <row r="334" spans="1:24" x14ac:dyDescent="0.25">
      <c r="A334" s="22" t="s">
        <v>34</v>
      </c>
      <c r="B334" s="22" t="s">
        <v>165</v>
      </c>
      <c r="C334" s="11" t="str">
        <f t="shared" si="11"/>
        <v>Communication Studies with Religious Studies Minor</v>
      </c>
      <c r="I334">
        <v>1</v>
      </c>
      <c r="L334" t="s">
        <v>126</v>
      </c>
      <c r="M334" t="s">
        <v>126</v>
      </c>
      <c r="N334" t="s">
        <v>126</v>
      </c>
      <c r="P334" t="str">
        <f>IFERROR(VLOOKUP($C334,'[1]MajorMinor Pivot'!$A$4:$E$344,4,FALSE),"")</f>
        <v/>
      </c>
      <c r="Q334" t="str">
        <f>IFERROR(VLOOKUP($C334,'[2]MajorMinor Pivot'!$A$4:$K$277,4,FALSE),"")</f>
        <v/>
      </c>
      <c r="X334" s="8">
        <f t="shared" si="10"/>
        <v>1</v>
      </c>
    </row>
    <row r="335" spans="1:24" x14ac:dyDescent="0.25">
      <c r="A335" s="22" t="s">
        <v>34</v>
      </c>
      <c r="B335" s="22" t="s">
        <v>171</v>
      </c>
      <c r="C335" s="11" t="str">
        <f t="shared" si="11"/>
        <v>Communication Studies with Small Business Management Minor</v>
      </c>
      <c r="D335">
        <v>5</v>
      </c>
      <c r="E335">
        <v>1</v>
      </c>
      <c r="L335" t="s">
        <v>126</v>
      </c>
      <c r="M335" t="s">
        <v>126</v>
      </c>
      <c r="N335" t="s">
        <v>126</v>
      </c>
      <c r="P335" t="str">
        <f>IFERROR(VLOOKUP($C335,'[1]MajorMinor Pivot'!$A$4:$E$344,4,FALSE),"")</f>
        <v/>
      </c>
      <c r="Q335" t="str">
        <f>IFERROR(VLOOKUP($C335,'[2]MajorMinor Pivot'!$A$4:$K$277,4,FALSE),"")</f>
        <v/>
      </c>
      <c r="X335" s="8">
        <f t="shared" si="10"/>
        <v>6</v>
      </c>
    </row>
    <row r="336" spans="1:24" x14ac:dyDescent="0.25">
      <c r="A336" s="22" t="s">
        <v>34</v>
      </c>
      <c r="B336" s="22" t="s">
        <v>174</v>
      </c>
      <c r="C336" s="11" t="str">
        <f t="shared" si="11"/>
        <v>Communication Studies with Social Welfare Studies Minor</v>
      </c>
      <c r="G336">
        <v>1</v>
      </c>
      <c r="L336" t="s">
        <v>126</v>
      </c>
      <c r="M336" t="s">
        <v>126</v>
      </c>
      <c r="N336" t="s">
        <v>126</v>
      </c>
      <c r="P336" t="str">
        <f>IFERROR(VLOOKUP($C336,'[1]MajorMinor Pivot'!$A$4:$E$344,4,FALSE),"")</f>
        <v/>
      </c>
      <c r="Q336" t="str">
        <f>IFERROR(VLOOKUP($C336,'[2]MajorMinor Pivot'!$A$4:$K$277,4,FALSE),"")</f>
        <v/>
      </c>
      <c r="X336" s="8">
        <f t="shared" si="10"/>
        <v>1</v>
      </c>
    </row>
    <row r="337" spans="1:24" x14ac:dyDescent="0.25">
      <c r="A337" s="22" t="s">
        <v>34</v>
      </c>
      <c r="B337" s="22" t="s">
        <v>172</v>
      </c>
      <c r="C337" s="11" t="str">
        <f t="shared" si="11"/>
        <v>Communication Studies with Sociocultural Studies Minor</v>
      </c>
      <c r="K337">
        <v>2</v>
      </c>
      <c r="L337" t="s">
        <v>126</v>
      </c>
      <c r="M337" t="s">
        <v>126</v>
      </c>
      <c r="N337" t="s">
        <v>126</v>
      </c>
      <c r="P337" t="str">
        <f>IFERROR(VLOOKUP($C337,'[1]MajorMinor Pivot'!$A$4:$E$344,4,FALSE),"")</f>
        <v/>
      </c>
      <c r="Q337" t="str">
        <f>IFERROR(VLOOKUP($C337,'[2]MajorMinor Pivot'!$A$4:$K$277,4,FALSE),"")</f>
        <v/>
      </c>
      <c r="X337" s="8">
        <f t="shared" si="10"/>
        <v>2</v>
      </c>
    </row>
    <row r="338" spans="1:24" x14ac:dyDescent="0.25">
      <c r="A338" s="22" t="s">
        <v>34</v>
      </c>
      <c r="B338" s="22" t="s">
        <v>150</v>
      </c>
      <c r="C338" s="11" t="str">
        <f t="shared" si="11"/>
        <v>Communication Studies with Spanish Minor</v>
      </c>
      <c r="D338">
        <v>1</v>
      </c>
      <c r="F338">
        <v>1</v>
      </c>
      <c r="G338">
        <v>1</v>
      </c>
      <c r="H338">
        <v>1</v>
      </c>
      <c r="I338">
        <v>5</v>
      </c>
      <c r="M338">
        <v>1</v>
      </c>
      <c r="O338">
        <v>1</v>
      </c>
      <c r="P338" t="str">
        <f>IFERROR(VLOOKUP($C338,'[1]MajorMinor Pivot'!$A$4:$E$344,4,FALSE),"")</f>
        <v/>
      </c>
      <c r="Q338">
        <f>IFERROR(VLOOKUP($C338,'[2]MajorMinor Pivot'!$A$4:$K$277,4,FALSE),"")</f>
        <v>1</v>
      </c>
      <c r="T338">
        <v>2</v>
      </c>
      <c r="U338">
        <v>2</v>
      </c>
      <c r="X338" s="8">
        <f t="shared" si="10"/>
        <v>16</v>
      </c>
    </row>
    <row r="339" spans="1:24" x14ac:dyDescent="0.25">
      <c r="A339" s="22" t="s">
        <v>34</v>
      </c>
      <c r="B339" s="22" t="s">
        <v>137</v>
      </c>
      <c r="C339" s="11" t="str">
        <f t="shared" si="11"/>
        <v>Communication Studies with Studio Art Minor</v>
      </c>
      <c r="L339">
        <v>2</v>
      </c>
      <c r="M339">
        <v>2</v>
      </c>
      <c r="N339">
        <v>1</v>
      </c>
      <c r="O339">
        <v>1</v>
      </c>
      <c r="P339" t="str">
        <f>IFERROR(VLOOKUP($C339,'[1]MajorMinor Pivot'!$A$4:$E$344,4,FALSE),"")</f>
        <v/>
      </c>
      <c r="Q339" t="str">
        <f>IFERROR(VLOOKUP($C339,'[2]MajorMinor Pivot'!$A$4:$K$277,4,FALSE),"")</f>
        <v/>
      </c>
      <c r="R339">
        <v>1</v>
      </c>
      <c r="X339" s="8">
        <f t="shared" si="10"/>
        <v>7</v>
      </c>
    </row>
    <row r="340" spans="1:24" x14ac:dyDescent="0.25">
      <c r="A340" s="22" t="s">
        <v>34</v>
      </c>
      <c r="B340" s="22" t="s">
        <v>1398</v>
      </c>
      <c r="C340" s="11" t="str">
        <f t="shared" si="11"/>
        <v>Communication Studies with Theatre Minor</v>
      </c>
      <c r="W340">
        <v>1</v>
      </c>
      <c r="X340" s="8">
        <f t="shared" si="10"/>
        <v>1</v>
      </c>
    </row>
    <row r="341" spans="1:24" x14ac:dyDescent="0.25">
      <c r="A341" s="22" t="s">
        <v>34</v>
      </c>
      <c r="B341" s="22" t="s">
        <v>138</v>
      </c>
      <c r="C341" s="11" t="str">
        <f t="shared" si="11"/>
        <v>Communication Studies with Theatre Arts Minor</v>
      </c>
      <c r="D341">
        <v>1</v>
      </c>
      <c r="G341">
        <v>1</v>
      </c>
      <c r="I341">
        <v>2</v>
      </c>
      <c r="L341">
        <v>1</v>
      </c>
      <c r="M341">
        <v>1</v>
      </c>
      <c r="N341">
        <v>1</v>
      </c>
      <c r="P341">
        <f>IFERROR(VLOOKUP($C341,'[1]MajorMinor Pivot'!$A$4:$E$344,4,FALSE),"")</f>
        <v>1</v>
      </c>
      <c r="Q341" t="str">
        <f>IFERROR(VLOOKUP($C341,'[2]MajorMinor Pivot'!$A$4:$K$277,4,FALSE),"")</f>
        <v/>
      </c>
      <c r="X341" s="8">
        <f t="shared" si="10"/>
        <v>8</v>
      </c>
    </row>
    <row r="342" spans="1:24" x14ac:dyDescent="0.25">
      <c r="A342" s="22" t="s">
        <v>34</v>
      </c>
      <c r="B342" s="22" t="s">
        <v>151</v>
      </c>
      <c r="C342" s="11" t="str">
        <f t="shared" si="11"/>
        <v>Communication Studies with Writing Minor</v>
      </c>
      <c r="D342">
        <v>2</v>
      </c>
      <c r="F342">
        <v>1</v>
      </c>
      <c r="L342" t="s">
        <v>126</v>
      </c>
      <c r="M342" t="s">
        <v>126</v>
      </c>
      <c r="N342" t="s">
        <v>126</v>
      </c>
      <c r="P342" t="str">
        <f>IFERROR(VLOOKUP($C342,'[1]MajorMinor Pivot'!$A$4:$E$344,4,FALSE),"")</f>
        <v/>
      </c>
      <c r="Q342" t="str">
        <f>IFERROR(VLOOKUP($C342,'[2]MajorMinor Pivot'!$A$4:$K$277,4,FALSE),"")</f>
        <v/>
      </c>
      <c r="X342" s="8">
        <f t="shared" si="10"/>
        <v>3</v>
      </c>
    </row>
    <row r="343" spans="1:24" x14ac:dyDescent="0.25">
      <c r="A343" s="22" t="s">
        <v>35</v>
      </c>
      <c r="B343" s="22" t="s">
        <v>153</v>
      </c>
      <c r="C343" s="11" t="str">
        <f t="shared" si="11"/>
        <v>Community Health with Athletic Coaching Minor</v>
      </c>
      <c r="G343">
        <v>1</v>
      </c>
      <c r="L343" t="s">
        <v>126</v>
      </c>
      <c r="M343" t="s">
        <v>126</v>
      </c>
      <c r="N343" t="s">
        <v>126</v>
      </c>
      <c r="P343" t="str">
        <f>IFERROR(VLOOKUP($C343,'[1]MajorMinor Pivot'!$A$4:$E$344,4,FALSE),"")</f>
        <v/>
      </c>
      <c r="Q343" t="str">
        <f>IFERROR(VLOOKUP($C343,'[2]MajorMinor Pivot'!$A$4:$K$277,4,FALSE),"")</f>
        <v/>
      </c>
      <c r="X343" s="8">
        <f t="shared" si="10"/>
        <v>1</v>
      </c>
    </row>
    <row r="344" spans="1:24" x14ac:dyDescent="0.25">
      <c r="A344" s="22" t="s">
        <v>35</v>
      </c>
      <c r="B344" s="22" t="s">
        <v>131</v>
      </c>
      <c r="C344" s="11" t="str">
        <f t="shared" si="11"/>
        <v>Community Health with Biblical &amp; Theo Studies Minor</v>
      </c>
      <c r="K344">
        <v>1</v>
      </c>
      <c r="L344" t="s">
        <v>126</v>
      </c>
      <c r="M344" t="s">
        <v>126</v>
      </c>
      <c r="N344" t="s">
        <v>126</v>
      </c>
      <c r="P344" t="str">
        <f>IFERROR(VLOOKUP($C344,'[1]MajorMinor Pivot'!$A$4:$E$344,4,FALSE),"")</f>
        <v/>
      </c>
      <c r="Q344" t="str">
        <f>IFERROR(VLOOKUP($C344,'[2]MajorMinor Pivot'!$A$4:$K$277,4,FALSE),"")</f>
        <v/>
      </c>
      <c r="X344" s="8">
        <f t="shared" si="10"/>
        <v>1</v>
      </c>
    </row>
    <row r="345" spans="1:24" x14ac:dyDescent="0.25">
      <c r="A345" s="22" t="s">
        <v>35</v>
      </c>
      <c r="B345" s="22" t="s">
        <v>140</v>
      </c>
      <c r="C345" s="11" t="str">
        <f t="shared" si="11"/>
        <v>Community Health with Biology Minor</v>
      </c>
      <c r="E345">
        <v>1</v>
      </c>
      <c r="F345">
        <v>1</v>
      </c>
      <c r="H345">
        <v>1</v>
      </c>
      <c r="I345">
        <v>2</v>
      </c>
      <c r="K345">
        <v>2</v>
      </c>
      <c r="L345" t="s">
        <v>126</v>
      </c>
      <c r="M345" t="s">
        <v>126</v>
      </c>
      <c r="N345" t="s">
        <v>126</v>
      </c>
      <c r="P345" t="str">
        <f>IFERROR(VLOOKUP($C345,'[1]MajorMinor Pivot'!$A$4:$E$344,4,FALSE),"")</f>
        <v/>
      </c>
      <c r="Q345" t="str">
        <f>IFERROR(VLOOKUP($C345,'[2]MajorMinor Pivot'!$A$4:$K$277,4,FALSE),"")</f>
        <v/>
      </c>
      <c r="W345">
        <v>3</v>
      </c>
      <c r="X345" s="8">
        <f t="shared" si="10"/>
        <v>10</v>
      </c>
    </row>
    <row r="346" spans="1:24" x14ac:dyDescent="0.25">
      <c r="A346" s="22" t="s">
        <v>35</v>
      </c>
      <c r="B346" s="22" t="s">
        <v>133</v>
      </c>
      <c r="C346" s="11" t="str">
        <f t="shared" si="11"/>
        <v>Community Health with Communication Minor</v>
      </c>
      <c r="E346">
        <v>1</v>
      </c>
      <c r="L346" t="s">
        <v>126</v>
      </c>
      <c r="M346" t="s">
        <v>126</v>
      </c>
      <c r="N346" t="s">
        <v>126</v>
      </c>
      <c r="P346" t="str">
        <f>IFERROR(VLOOKUP($C346,'[1]MajorMinor Pivot'!$A$4:$E$344,4,FALSE),"")</f>
        <v/>
      </c>
      <c r="Q346" t="str">
        <f>IFERROR(VLOOKUP($C346,'[2]MajorMinor Pivot'!$A$4:$K$277,4,FALSE),"")</f>
        <v/>
      </c>
      <c r="X346" s="8">
        <f t="shared" si="10"/>
        <v>1</v>
      </c>
    </row>
    <row r="347" spans="1:24" x14ac:dyDescent="0.25">
      <c r="A347" s="22" t="s">
        <v>35</v>
      </c>
      <c r="B347" s="22" t="s">
        <v>168</v>
      </c>
      <c r="C347" s="11" t="str">
        <f t="shared" si="11"/>
        <v>Community Health with Communication Studies Minor</v>
      </c>
      <c r="W347">
        <v>1</v>
      </c>
      <c r="X347" s="8">
        <f t="shared" si="10"/>
        <v>1</v>
      </c>
    </row>
    <row r="348" spans="1:24" x14ac:dyDescent="0.25">
      <c r="A348" s="22" t="s">
        <v>35</v>
      </c>
      <c r="B348" s="22" t="s">
        <v>162</v>
      </c>
      <c r="C348" s="11" t="str">
        <f t="shared" si="11"/>
        <v>Community Health with Family Studies Minor</v>
      </c>
      <c r="H348">
        <v>1</v>
      </c>
      <c r="L348" t="s">
        <v>126</v>
      </c>
      <c r="M348" t="s">
        <v>126</v>
      </c>
      <c r="N348" t="s">
        <v>126</v>
      </c>
      <c r="P348" t="str">
        <f>IFERROR(VLOOKUP($C348,'[1]MajorMinor Pivot'!$A$4:$E$344,4,FALSE),"")</f>
        <v/>
      </c>
      <c r="Q348" t="str">
        <f>IFERROR(VLOOKUP($C348,'[2]MajorMinor Pivot'!$A$4:$K$277,4,FALSE),"")</f>
        <v/>
      </c>
      <c r="X348" s="8">
        <f t="shared" si="10"/>
        <v>1</v>
      </c>
    </row>
    <row r="349" spans="1:24" x14ac:dyDescent="0.25">
      <c r="A349" s="22" t="s">
        <v>35</v>
      </c>
      <c r="B349" s="22" t="s">
        <v>183</v>
      </c>
      <c r="C349" s="11" t="str">
        <f t="shared" si="11"/>
        <v>Community Health with Gender Studies Minor</v>
      </c>
      <c r="V349">
        <v>1</v>
      </c>
      <c r="X349" s="8">
        <f t="shared" si="10"/>
        <v>1</v>
      </c>
    </row>
    <row r="350" spans="1:24" x14ac:dyDescent="0.25">
      <c r="A350" s="22" t="s">
        <v>35</v>
      </c>
      <c r="B350" s="22" t="s">
        <v>156</v>
      </c>
      <c r="C350" s="11" t="str">
        <f t="shared" si="11"/>
        <v>Community Health with Health Education Minor</v>
      </c>
      <c r="L350">
        <v>1</v>
      </c>
      <c r="P350" t="str">
        <f>IFERROR(VLOOKUP($C350,'[1]MajorMinor Pivot'!$A$4:$E$344,4,FALSE),"")</f>
        <v/>
      </c>
      <c r="Q350" t="str">
        <f>IFERROR(VLOOKUP($C350,'[2]MajorMinor Pivot'!$A$4:$K$277,4,FALSE),"")</f>
        <v/>
      </c>
      <c r="X350" s="8">
        <f t="shared" si="10"/>
        <v>1</v>
      </c>
    </row>
    <row r="351" spans="1:24" x14ac:dyDescent="0.25">
      <c r="A351" s="22" t="s">
        <v>35</v>
      </c>
      <c r="B351" s="22" t="s">
        <v>128</v>
      </c>
      <c r="C351" s="11" t="str">
        <f t="shared" si="11"/>
        <v>Community Health with Leadership Studies Minor</v>
      </c>
      <c r="I351">
        <v>1</v>
      </c>
      <c r="L351" t="s">
        <v>126</v>
      </c>
      <c r="M351" t="s">
        <v>126</v>
      </c>
      <c r="N351" t="s">
        <v>126</v>
      </c>
      <c r="P351" t="str">
        <f>IFERROR(VLOOKUP($C351,'[1]MajorMinor Pivot'!$A$4:$E$344,4,FALSE),"")</f>
        <v/>
      </c>
      <c r="Q351" t="str">
        <f>IFERROR(VLOOKUP($C351,'[2]MajorMinor Pivot'!$A$4:$K$277,4,FALSE),"")</f>
        <v/>
      </c>
      <c r="X351" s="8">
        <f t="shared" si="10"/>
        <v>1</v>
      </c>
    </row>
    <row r="352" spans="1:24" x14ac:dyDescent="0.25">
      <c r="A352" s="22" t="s">
        <v>35</v>
      </c>
      <c r="B352" s="22" t="s">
        <v>146</v>
      </c>
      <c r="C352" s="11" t="str">
        <f t="shared" si="11"/>
        <v>Community Health with Media Communication Minor</v>
      </c>
      <c r="K352">
        <v>1</v>
      </c>
      <c r="L352" t="s">
        <v>126</v>
      </c>
      <c r="M352" t="s">
        <v>126</v>
      </c>
      <c r="N352" t="s">
        <v>126</v>
      </c>
      <c r="P352" t="str">
        <f>IFERROR(VLOOKUP($C352,'[1]MajorMinor Pivot'!$A$4:$E$344,4,FALSE),"")</f>
        <v/>
      </c>
      <c r="Q352" t="str">
        <f>IFERROR(VLOOKUP($C352,'[2]MajorMinor Pivot'!$A$4:$K$277,4,FALSE),"")</f>
        <v/>
      </c>
      <c r="X352" s="8">
        <f t="shared" si="10"/>
        <v>1</v>
      </c>
    </row>
    <row r="353" spans="1:24" x14ac:dyDescent="0.25">
      <c r="A353" s="22" t="s">
        <v>35</v>
      </c>
      <c r="B353" s="22" t="s">
        <v>147</v>
      </c>
      <c r="C353" s="11" t="str">
        <f t="shared" si="11"/>
        <v>Community Health with Music Minor</v>
      </c>
      <c r="W353">
        <v>1</v>
      </c>
      <c r="X353" s="8">
        <f t="shared" si="10"/>
        <v>1</v>
      </c>
    </row>
    <row r="354" spans="1:24" x14ac:dyDescent="0.25">
      <c r="A354" s="22" t="s">
        <v>35</v>
      </c>
      <c r="B354" s="22" t="s">
        <v>123</v>
      </c>
      <c r="C354" s="11" t="str">
        <f t="shared" si="11"/>
        <v>Community Health with No Minor</v>
      </c>
      <c r="D354">
        <v>3</v>
      </c>
      <c r="E354">
        <v>2</v>
      </c>
      <c r="F354">
        <v>5</v>
      </c>
      <c r="G354">
        <v>3</v>
      </c>
      <c r="H354">
        <v>5</v>
      </c>
      <c r="J354">
        <v>2</v>
      </c>
      <c r="K354">
        <v>2</v>
      </c>
      <c r="L354">
        <v>3</v>
      </c>
      <c r="N354">
        <v>1</v>
      </c>
      <c r="P354" t="str">
        <f>IFERROR(VLOOKUP($C354,'[1]MajorMinor Pivot'!$A$4:$E$344,4,FALSE),"")</f>
        <v/>
      </c>
      <c r="Q354" t="str">
        <f>IFERROR(VLOOKUP($C354,'[2]MajorMinor Pivot'!$A$4:$K$277,4,FALSE),"")</f>
        <v/>
      </c>
      <c r="S354">
        <v>3</v>
      </c>
      <c r="T354">
        <v>3</v>
      </c>
      <c r="U354">
        <v>4</v>
      </c>
      <c r="V354">
        <v>4</v>
      </c>
      <c r="W354">
        <v>5</v>
      </c>
      <c r="X354" s="8">
        <f t="shared" si="10"/>
        <v>45</v>
      </c>
    </row>
    <row r="355" spans="1:24" x14ac:dyDescent="0.25">
      <c r="A355" s="22" t="s">
        <v>35</v>
      </c>
      <c r="B355" s="22" t="s">
        <v>163</v>
      </c>
      <c r="C355" s="11" t="str">
        <f t="shared" si="11"/>
        <v>Community Health with Political Science Minor</v>
      </c>
      <c r="T355">
        <v>1</v>
      </c>
      <c r="X355" s="8">
        <f t="shared" si="10"/>
        <v>1</v>
      </c>
    </row>
    <row r="356" spans="1:24" x14ac:dyDescent="0.25">
      <c r="A356" s="22" t="s">
        <v>35</v>
      </c>
      <c r="B356" s="22" t="s">
        <v>135</v>
      </c>
      <c r="C356" s="11" t="str">
        <f t="shared" si="11"/>
        <v>Community Health with Psychology Minor</v>
      </c>
      <c r="D356">
        <v>3</v>
      </c>
      <c r="E356">
        <v>2</v>
      </c>
      <c r="F356">
        <v>3</v>
      </c>
      <c r="I356">
        <v>1</v>
      </c>
      <c r="K356">
        <v>2</v>
      </c>
      <c r="L356">
        <v>1</v>
      </c>
      <c r="M356">
        <v>1</v>
      </c>
      <c r="N356">
        <v>1</v>
      </c>
      <c r="P356" t="str">
        <f>IFERROR(VLOOKUP($C356,'[1]MajorMinor Pivot'!$A$4:$E$344,4,FALSE),"")</f>
        <v/>
      </c>
      <c r="Q356" t="str">
        <f>IFERROR(VLOOKUP($C356,'[2]MajorMinor Pivot'!$A$4:$K$277,4,FALSE),"")</f>
        <v/>
      </c>
      <c r="T356">
        <v>1</v>
      </c>
      <c r="U356">
        <v>2</v>
      </c>
      <c r="V356">
        <v>3</v>
      </c>
      <c r="W356">
        <v>1</v>
      </c>
      <c r="X356" s="8">
        <f t="shared" si="10"/>
        <v>21</v>
      </c>
    </row>
    <row r="357" spans="1:24" x14ac:dyDescent="0.25">
      <c r="A357" s="22" t="s">
        <v>35</v>
      </c>
      <c r="B357" s="22" t="s">
        <v>164</v>
      </c>
      <c r="C357" s="11" t="str">
        <f t="shared" si="11"/>
        <v>Community Health with Reconciliation Studies Minor</v>
      </c>
      <c r="T357">
        <v>1</v>
      </c>
      <c r="X357" s="8">
        <f t="shared" si="10"/>
        <v>1</v>
      </c>
    </row>
    <row r="358" spans="1:24" x14ac:dyDescent="0.25">
      <c r="A358" s="22" t="s">
        <v>35</v>
      </c>
      <c r="B358" s="22" t="s">
        <v>174</v>
      </c>
      <c r="C358" s="11" t="str">
        <f t="shared" si="11"/>
        <v>Community Health with Social Welfare Studies Minor</v>
      </c>
      <c r="R358">
        <v>1</v>
      </c>
      <c r="X358" s="8">
        <f t="shared" si="10"/>
        <v>1</v>
      </c>
    </row>
    <row r="359" spans="1:24" x14ac:dyDescent="0.25">
      <c r="A359" s="22" t="s">
        <v>35</v>
      </c>
      <c r="B359" s="22" t="s">
        <v>172</v>
      </c>
      <c r="C359" s="11" t="str">
        <f t="shared" si="11"/>
        <v>Community Health with Sociocultural Studies Minor</v>
      </c>
      <c r="E359">
        <v>1</v>
      </c>
      <c r="L359" t="s">
        <v>126</v>
      </c>
      <c r="M359" t="s">
        <v>126</v>
      </c>
      <c r="N359" t="s">
        <v>126</v>
      </c>
      <c r="P359" t="str">
        <f>IFERROR(VLOOKUP($C359,'[1]MajorMinor Pivot'!$A$4:$E$344,4,FALSE),"")</f>
        <v/>
      </c>
      <c r="Q359" t="str">
        <f>IFERROR(VLOOKUP($C359,'[2]MajorMinor Pivot'!$A$4:$K$277,4,FALSE),"")</f>
        <v/>
      </c>
      <c r="X359" s="8">
        <f t="shared" si="10"/>
        <v>1</v>
      </c>
    </row>
    <row r="360" spans="1:24" x14ac:dyDescent="0.25">
      <c r="A360" s="22" t="s">
        <v>1251</v>
      </c>
      <c r="B360" s="22" t="s">
        <v>129</v>
      </c>
      <c r="C360" s="11" t="str">
        <f t="shared" si="11"/>
        <v>Computer Engineering with Mathematics Minor</v>
      </c>
      <c r="U360">
        <v>4</v>
      </c>
      <c r="V360">
        <v>1</v>
      </c>
      <c r="W360">
        <v>2</v>
      </c>
      <c r="X360" s="8">
        <f t="shared" si="10"/>
        <v>7</v>
      </c>
    </row>
    <row r="361" spans="1:24" x14ac:dyDescent="0.25">
      <c r="A361" s="22" t="s">
        <v>1251</v>
      </c>
      <c r="B361" s="22" t="s">
        <v>123</v>
      </c>
      <c r="C361" s="11" t="str">
        <f t="shared" si="11"/>
        <v>Computer Engineering with No Minor</v>
      </c>
      <c r="T361">
        <v>1</v>
      </c>
      <c r="U361">
        <v>1</v>
      </c>
      <c r="W361">
        <v>1</v>
      </c>
      <c r="X361" s="8">
        <f t="shared" si="10"/>
        <v>3</v>
      </c>
    </row>
    <row r="362" spans="1:24" x14ac:dyDescent="0.25">
      <c r="A362" s="22" t="s">
        <v>971</v>
      </c>
      <c r="B362" s="22" t="s">
        <v>132</v>
      </c>
      <c r="C362" s="11" t="str">
        <f>A362&amp;" with "&amp;B362</f>
        <v>Comp Sci Software Project Mgmt with Business Minor</v>
      </c>
      <c r="O362">
        <v>1</v>
      </c>
      <c r="P362">
        <f>IFERROR(VLOOKUP($C362,'[1]MajorMinor Pivot'!$A$4:$E$344,4,FALSE),"")</f>
        <v>2</v>
      </c>
      <c r="Q362" t="str">
        <f>IFERROR(VLOOKUP($C362,'[2]MajorMinor Pivot'!$A$4:$K$277,4,FALSE),"")</f>
        <v/>
      </c>
      <c r="R362">
        <v>1</v>
      </c>
      <c r="U362">
        <v>1</v>
      </c>
      <c r="X362" s="8">
        <f t="shared" si="10"/>
        <v>5</v>
      </c>
    </row>
    <row r="363" spans="1:24" x14ac:dyDescent="0.25">
      <c r="A363" s="22" t="s">
        <v>971</v>
      </c>
      <c r="B363" s="22" t="s">
        <v>128</v>
      </c>
      <c r="C363" s="11" t="str">
        <f>A363&amp;" with "&amp;B363</f>
        <v>Comp Sci Software Project Mgmt with Leadership Studies Minor</v>
      </c>
      <c r="V363">
        <v>1</v>
      </c>
      <c r="X363" s="8">
        <f t="shared" si="10"/>
        <v>1</v>
      </c>
    </row>
    <row r="364" spans="1:24" x14ac:dyDescent="0.25">
      <c r="A364" s="22" t="s">
        <v>971</v>
      </c>
      <c r="B364" s="22" t="s">
        <v>123</v>
      </c>
      <c r="C364" s="11" t="str">
        <f>A364&amp;" with "&amp;B364</f>
        <v>Comp Sci Software Project Mgmt with No Minor</v>
      </c>
      <c r="Q364">
        <f>IFERROR(VLOOKUP($C364,'[2]MajorMinor Pivot'!$A$4:$K$277,4,FALSE),"")</f>
        <v>1</v>
      </c>
      <c r="R364">
        <v>1</v>
      </c>
      <c r="T364">
        <v>1</v>
      </c>
      <c r="U364">
        <v>1</v>
      </c>
      <c r="X364" s="8">
        <f t="shared" si="10"/>
        <v>4</v>
      </c>
    </row>
    <row r="365" spans="1:24" x14ac:dyDescent="0.25">
      <c r="A365" s="22" t="s">
        <v>36</v>
      </c>
      <c r="B365" s="22" t="s">
        <v>152</v>
      </c>
      <c r="C365" s="11" t="str">
        <f t="shared" ref="C365:C417" si="12">A365&amp;" with "&amp;B365</f>
        <v>Computer Science, BA with Art Minor</v>
      </c>
      <c r="D365">
        <v>1</v>
      </c>
      <c r="L365" t="s">
        <v>126</v>
      </c>
      <c r="M365" t="s">
        <v>126</v>
      </c>
      <c r="N365" t="s">
        <v>126</v>
      </c>
      <c r="P365" t="str">
        <f>IFERROR(VLOOKUP($C365,'[1]MajorMinor Pivot'!$A$4:$E$344,4,FALSE),"")</f>
        <v/>
      </c>
      <c r="Q365" t="str">
        <f>IFERROR(VLOOKUP($C365,'[2]MajorMinor Pivot'!$A$4:$K$277,4,FALSE),"")</f>
        <v/>
      </c>
      <c r="X365" s="8">
        <f t="shared" si="10"/>
        <v>1</v>
      </c>
    </row>
    <row r="366" spans="1:24" x14ac:dyDescent="0.25">
      <c r="A366" s="8" t="s">
        <v>36</v>
      </c>
      <c r="B366" s="22" t="s">
        <v>130</v>
      </c>
      <c r="C366" s="11" t="str">
        <f t="shared" si="12"/>
        <v>Computer Science, BA with Art History Minor</v>
      </c>
      <c r="P366">
        <f>IFERROR(VLOOKUP($C366,'[1]MajorMinor Pivot'!$A$4:$E$344,4,FALSE),"")</f>
        <v>1</v>
      </c>
      <c r="Q366" t="str">
        <f>IFERROR(VLOOKUP($C366,'[2]MajorMinor Pivot'!$A$4:$K$277,4,FALSE),"")</f>
        <v/>
      </c>
      <c r="X366" s="8">
        <f t="shared" si="10"/>
        <v>1</v>
      </c>
    </row>
    <row r="367" spans="1:24" x14ac:dyDescent="0.25">
      <c r="A367" s="8" t="s">
        <v>36</v>
      </c>
      <c r="B367" s="22" t="s">
        <v>131</v>
      </c>
      <c r="C367" s="11" t="str">
        <f t="shared" si="12"/>
        <v>Computer Science, BA with Biblical &amp; Theo Studies Minor</v>
      </c>
      <c r="S367">
        <v>1</v>
      </c>
      <c r="X367" s="8">
        <f t="shared" si="10"/>
        <v>1</v>
      </c>
    </row>
    <row r="368" spans="1:24" x14ac:dyDescent="0.25">
      <c r="A368" s="22" t="s">
        <v>36</v>
      </c>
      <c r="B368" s="22" t="s">
        <v>132</v>
      </c>
      <c r="C368" s="11" t="str">
        <f t="shared" si="12"/>
        <v>Computer Science, BA with Business Minor</v>
      </c>
      <c r="D368">
        <v>1</v>
      </c>
      <c r="I368">
        <v>1</v>
      </c>
      <c r="L368" t="s">
        <v>126</v>
      </c>
      <c r="M368" t="s">
        <v>126</v>
      </c>
      <c r="N368" t="s">
        <v>126</v>
      </c>
      <c r="O368">
        <v>1</v>
      </c>
      <c r="P368" t="str">
        <f>IFERROR(VLOOKUP($C368,'[1]MajorMinor Pivot'!$A$4:$E$344,4,FALSE),"")</f>
        <v/>
      </c>
      <c r="Q368">
        <f>IFERROR(VLOOKUP($C368,'[2]MajorMinor Pivot'!$A$4:$K$277,4,FALSE),"")</f>
        <v>3</v>
      </c>
      <c r="S368">
        <v>1</v>
      </c>
      <c r="T368">
        <v>1</v>
      </c>
      <c r="X368" s="8">
        <f t="shared" si="10"/>
        <v>8</v>
      </c>
    </row>
    <row r="369" spans="1:24" x14ac:dyDescent="0.25">
      <c r="A369" s="22" t="s">
        <v>36</v>
      </c>
      <c r="B369" s="22" t="s">
        <v>133</v>
      </c>
      <c r="C369" s="11" t="str">
        <f t="shared" si="12"/>
        <v>Computer Science, BA with Communication Minor</v>
      </c>
      <c r="K369">
        <v>1</v>
      </c>
      <c r="L369">
        <v>2</v>
      </c>
      <c r="P369" t="str">
        <f>IFERROR(VLOOKUP($C369,'[1]MajorMinor Pivot'!$A$4:$E$344,4,FALSE),"")</f>
        <v/>
      </c>
      <c r="Q369" t="str">
        <f>IFERROR(VLOOKUP($C369,'[2]MajorMinor Pivot'!$A$4:$K$277,4,FALSE),"")</f>
        <v/>
      </c>
      <c r="X369" s="8">
        <f t="shared" si="10"/>
        <v>3</v>
      </c>
    </row>
    <row r="370" spans="1:24" x14ac:dyDescent="0.25">
      <c r="A370" s="8" t="s">
        <v>36</v>
      </c>
      <c r="B370" s="22" t="s">
        <v>168</v>
      </c>
      <c r="C370" s="11" t="str">
        <f t="shared" si="12"/>
        <v>Computer Science, BA with Communication Studies Minor</v>
      </c>
      <c r="P370">
        <f>IFERROR(VLOOKUP($C370,'[1]MajorMinor Pivot'!$A$4:$E$344,4,FALSE),"")</f>
        <v>1</v>
      </c>
      <c r="Q370" t="str">
        <f>IFERROR(VLOOKUP($C370,'[2]MajorMinor Pivot'!$A$4:$K$277,4,FALSE),"")</f>
        <v/>
      </c>
      <c r="X370" s="8">
        <f t="shared" si="10"/>
        <v>1</v>
      </c>
    </row>
    <row r="371" spans="1:24" x14ac:dyDescent="0.25">
      <c r="A371" s="22" t="s">
        <v>36</v>
      </c>
      <c r="B371" s="22" t="s">
        <v>161</v>
      </c>
      <c r="C371" s="11" t="str">
        <f t="shared" si="12"/>
        <v>Computer Science, BA with Entrepreneurship Minor</v>
      </c>
      <c r="F371">
        <v>1</v>
      </c>
      <c r="G371">
        <v>1</v>
      </c>
      <c r="L371" t="s">
        <v>126</v>
      </c>
      <c r="M371" t="s">
        <v>126</v>
      </c>
      <c r="N371" t="s">
        <v>126</v>
      </c>
      <c r="P371" t="str">
        <f>IFERROR(VLOOKUP($C371,'[1]MajorMinor Pivot'!$A$4:$E$344,4,FALSE),"")</f>
        <v/>
      </c>
      <c r="Q371" t="str">
        <f>IFERROR(VLOOKUP($C371,'[2]MajorMinor Pivot'!$A$4:$K$277,4,FALSE),"")</f>
        <v/>
      </c>
      <c r="X371" s="8">
        <f t="shared" si="10"/>
        <v>2</v>
      </c>
    </row>
    <row r="372" spans="1:24" x14ac:dyDescent="0.25">
      <c r="A372" s="22" t="s">
        <v>36</v>
      </c>
      <c r="B372" s="17" t="s">
        <v>144</v>
      </c>
      <c r="C372" s="11" t="str">
        <f t="shared" si="12"/>
        <v>Computer Science, BA with Graphic Design Minor</v>
      </c>
      <c r="Q372">
        <f>IFERROR(VLOOKUP($C372,'[2]MajorMinor Pivot'!$A$4:$K$277,4,FALSE),"")</f>
        <v>1</v>
      </c>
      <c r="V372">
        <v>1</v>
      </c>
      <c r="X372" s="8">
        <f t="shared" si="10"/>
        <v>2</v>
      </c>
    </row>
    <row r="373" spans="1:24" x14ac:dyDescent="0.25">
      <c r="A373" s="22" t="s">
        <v>36</v>
      </c>
      <c r="B373" s="27" t="s">
        <v>127</v>
      </c>
      <c r="C373" s="11" t="str">
        <f t="shared" si="12"/>
        <v>Computer Science, BA with History Minor</v>
      </c>
      <c r="T373">
        <v>1</v>
      </c>
      <c r="X373" s="8">
        <f t="shared" si="10"/>
        <v>1</v>
      </c>
    </row>
    <row r="374" spans="1:24" x14ac:dyDescent="0.25">
      <c r="A374" s="22" t="s">
        <v>36</v>
      </c>
      <c r="B374" s="22" t="s">
        <v>170</v>
      </c>
      <c r="C374" s="11" t="str">
        <f t="shared" si="12"/>
        <v>Computer Science, BA with Management Info Systems Minor</v>
      </c>
      <c r="G374">
        <v>1</v>
      </c>
      <c r="M374">
        <v>1</v>
      </c>
      <c r="P374" t="str">
        <f>IFERROR(VLOOKUP($C374,'[1]MajorMinor Pivot'!$A$4:$E$344,4,FALSE),"")</f>
        <v/>
      </c>
      <c r="Q374" t="str">
        <f>IFERROR(VLOOKUP($C374,'[2]MajorMinor Pivot'!$A$4:$K$277,4,FALSE),"")</f>
        <v/>
      </c>
      <c r="X374" s="8">
        <f t="shared" si="10"/>
        <v>2</v>
      </c>
    </row>
    <row r="375" spans="1:24" x14ac:dyDescent="0.25">
      <c r="A375" s="22" t="s">
        <v>36</v>
      </c>
      <c r="B375" s="22" t="s">
        <v>129</v>
      </c>
      <c r="C375" s="11" t="str">
        <f t="shared" si="12"/>
        <v>Computer Science, BA with Mathematics Minor</v>
      </c>
      <c r="G375">
        <v>1</v>
      </c>
      <c r="L375">
        <v>1</v>
      </c>
      <c r="N375">
        <v>1</v>
      </c>
      <c r="O375">
        <v>2</v>
      </c>
      <c r="P375" t="str">
        <f>IFERROR(VLOOKUP($C375,'[1]MajorMinor Pivot'!$A$4:$E$344,4,FALSE),"")</f>
        <v/>
      </c>
      <c r="Q375">
        <f>IFERROR(VLOOKUP($C375,'[2]MajorMinor Pivot'!$A$4:$K$277,4,FALSE),"")</f>
        <v>1</v>
      </c>
      <c r="S375">
        <v>2</v>
      </c>
      <c r="U375">
        <v>1</v>
      </c>
      <c r="X375" s="8">
        <f t="shared" si="10"/>
        <v>9</v>
      </c>
    </row>
    <row r="376" spans="1:24" x14ac:dyDescent="0.25">
      <c r="A376" s="22" t="s">
        <v>36</v>
      </c>
      <c r="B376" s="22" t="s">
        <v>146</v>
      </c>
      <c r="C376" s="11" t="str">
        <f t="shared" si="12"/>
        <v>Computer Science, BA with Media Communication Minor</v>
      </c>
      <c r="D376">
        <v>1</v>
      </c>
      <c r="L376" t="s">
        <v>126</v>
      </c>
      <c r="M376" t="s">
        <v>126</v>
      </c>
      <c r="N376" t="s">
        <v>126</v>
      </c>
      <c r="P376" t="str">
        <f>IFERROR(VLOOKUP($C376,'[1]MajorMinor Pivot'!$A$4:$E$344,4,FALSE),"")</f>
        <v/>
      </c>
      <c r="Q376" t="str">
        <f>IFERROR(VLOOKUP($C376,'[2]MajorMinor Pivot'!$A$4:$K$277,4,FALSE),"")</f>
        <v/>
      </c>
      <c r="X376" s="8">
        <f t="shared" si="10"/>
        <v>1</v>
      </c>
    </row>
    <row r="377" spans="1:24" x14ac:dyDescent="0.25">
      <c r="A377" s="22" t="s">
        <v>36</v>
      </c>
      <c r="B377" s="22" t="s">
        <v>134</v>
      </c>
      <c r="C377" s="11" t="str">
        <f t="shared" si="12"/>
        <v>Computer Science, BA with Modern World Language Minor</v>
      </c>
      <c r="E377">
        <v>1</v>
      </c>
      <c r="L377" t="s">
        <v>126</v>
      </c>
      <c r="M377" t="s">
        <v>126</v>
      </c>
      <c r="N377" t="s">
        <v>126</v>
      </c>
      <c r="P377" t="str">
        <f>IFERROR(VLOOKUP($C377,'[1]MajorMinor Pivot'!$A$4:$E$344,4,FALSE),"")</f>
        <v/>
      </c>
      <c r="Q377" t="str">
        <f>IFERROR(VLOOKUP($C377,'[2]MajorMinor Pivot'!$A$4:$K$277,4,FALSE),"")</f>
        <v/>
      </c>
      <c r="X377" s="8">
        <f t="shared" si="10"/>
        <v>1</v>
      </c>
    </row>
    <row r="378" spans="1:24" x14ac:dyDescent="0.25">
      <c r="A378" s="22" t="s">
        <v>36</v>
      </c>
      <c r="B378" s="22" t="s">
        <v>123</v>
      </c>
      <c r="C378" s="11" t="str">
        <f t="shared" si="12"/>
        <v>Computer Science, BA with No Minor</v>
      </c>
      <c r="D378">
        <v>3</v>
      </c>
      <c r="E378">
        <v>1</v>
      </c>
      <c r="F378">
        <v>1</v>
      </c>
      <c r="G378">
        <v>2</v>
      </c>
      <c r="L378">
        <v>3</v>
      </c>
      <c r="M378">
        <v>2</v>
      </c>
      <c r="N378">
        <v>3</v>
      </c>
      <c r="O378">
        <v>2</v>
      </c>
      <c r="P378">
        <f>IFERROR(VLOOKUP($C378,'[1]MajorMinor Pivot'!$A$4:$E$344,4,FALSE),"")</f>
        <v>4</v>
      </c>
      <c r="Q378">
        <f>IFERROR(VLOOKUP($C378,'[2]MajorMinor Pivot'!$A$4:$K$277,4,FALSE),"")</f>
        <v>4</v>
      </c>
      <c r="R378">
        <v>10</v>
      </c>
      <c r="S378">
        <v>4</v>
      </c>
      <c r="T378">
        <v>5</v>
      </c>
      <c r="U378">
        <v>5</v>
      </c>
      <c r="V378">
        <v>2</v>
      </c>
      <c r="W378">
        <v>2</v>
      </c>
      <c r="X378" s="8">
        <f t="shared" si="10"/>
        <v>53</v>
      </c>
    </row>
    <row r="379" spans="1:24" x14ac:dyDescent="0.25">
      <c r="A379" s="22" t="s">
        <v>36</v>
      </c>
      <c r="B379" s="17" t="s">
        <v>167</v>
      </c>
      <c r="C379" s="11" t="str">
        <f t="shared" si="12"/>
        <v>Computer Science, BA with Physics Minor</v>
      </c>
      <c r="Q379">
        <f>IFERROR(VLOOKUP($C379,'[2]MajorMinor Pivot'!$A$4:$K$277,4,FALSE),"")</f>
        <v>1</v>
      </c>
      <c r="X379" s="8">
        <f t="shared" si="10"/>
        <v>1</v>
      </c>
    </row>
    <row r="380" spans="1:24" x14ac:dyDescent="0.25">
      <c r="A380" s="22" t="s">
        <v>36</v>
      </c>
      <c r="B380" s="22" t="s">
        <v>135</v>
      </c>
      <c r="C380" s="11" t="str">
        <f t="shared" si="12"/>
        <v>Computer Science, BA with Psychology Minor</v>
      </c>
      <c r="N380">
        <v>1</v>
      </c>
      <c r="P380" t="str">
        <f>IFERROR(VLOOKUP($C380,'[1]MajorMinor Pivot'!$A$4:$E$344,4,FALSE),"")</f>
        <v/>
      </c>
      <c r="Q380" t="str">
        <f>IFERROR(VLOOKUP($C380,'[2]MajorMinor Pivot'!$A$4:$K$277,4,FALSE),"")</f>
        <v/>
      </c>
      <c r="X380" s="8">
        <f t="shared" si="10"/>
        <v>1</v>
      </c>
    </row>
    <row r="381" spans="1:24" x14ac:dyDescent="0.25">
      <c r="A381" s="22" t="s">
        <v>36</v>
      </c>
      <c r="B381" s="22" t="s">
        <v>164</v>
      </c>
      <c r="C381" s="11" t="str">
        <f t="shared" si="12"/>
        <v>Computer Science, BA with Reconciliation Studies Minor</v>
      </c>
      <c r="D381">
        <v>1</v>
      </c>
      <c r="L381" t="s">
        <v>126</v>
      </c>
      <c r="M381" t="s">
        <v>126</v>
      </c>
      <c r="N381" t="s">
        <v>126</v>
      </c>
      <c r="P381" t="str">
        <f>IFERROR(VLOOKUP($C381,'[1]MajorMinor Pivot'!$A$4:$E$344,4,FALSE),"")</f>
        <v/>
      </c>
      <c r="Q381" t="str">
        <f>IFERROR(VLOOKUP($C381,'[2]MajorMinor Pivot'!$A$4:$K$277,4,FALSE),"")</f>
        <v/>
      </c>
      <c r="X381" s="8">
        <f t="shared" si="10"/>
        <v>1</v>
      </c>
    </row>
    <row r="382" spans="1:24" x14ac:dyDescent="0.25">
      <c r="A382" s="22" t="s">
        <v>36</v>
      </c>
      <c r="B382" s="22" t="s">
        <v>136</v>
      </c>
      <c r="C382" s="11" t="str">
        <f t="shared" si="12"/>
        <v>Computer Science, BA with Sacred Music Minor</v>
      </c>
      <c r="J382">
        <v>1</v>
      </c>
      <c r="L382" t="s">
        <v>126</v>
      </c>
      <c r="M382" t="s">
        <v>126</v>
      </c>
      <c r="N382" t="s">
        <v>126</v>
      </c>
      <c r="P382" t="str">
        <f>IFERROR(VLOOKUP($C382,'[1]MajorMinor Pivot'!$A$4:$E$344,4,FALSE),"")</f>
        <v/>
      </c>
      <c r="Q382" t="str">
        <f>IFERROR(VLOOKUP($C382,'[2]MajorMinor Pivot'!$A$4:$K$277,4,FALSE),"")</f>
        <v/>
      </c>
      <c r="X382" s="8">
        <f t="shared" si="10"/>
        <v>1</v>
      </c>
    </row>
    <row r="383" spans="1:24" x14ac:dyDescent="0.25">
      <c r="A383" s="22" t="s">
        <v>36</v>
      </c>
      <c r="B383" s="22" t="s">
        <v>151</v>
      </c>
      <c r="C383" s="11" t="str">
        <f t="shared" si="12"/>
        <v>Computer Science, BA with Writing Minor</v>
      </c>
      <c r="D383">
        <v>1</v>
      </c>
      <c r="L383" t="s">
        <v>126</v>
      </c>
      <c r="M383" t="s">
        <v>126</v>
      </c>
      <c r="N383" t="s">
        <v>126</v>
      </c>
      <c r="P383" t="str">
        <f>IFERROR(VLOOKUP($C383,'[1]MajorMinor Pivot'!$A$4:$E$344,4,FALSE),"")</f>
        <v/>
      </c>
      <c r="Q383" t="str">
        <f>IFERROR(VLOOKUP($C383,'[2]MajorMinor Pivot'!$A$4:$K$277,4,FALSE),"")</f>
        <v/>
      </c>
      <c r="X383" s="8">
        <f t="shared" si="10"/>
        <v>1</v>
      </c>
    </row>
    <row r="384" spans="1:24" x14ac:dyDescent="0.25">
      <c r="A384" s="22" t="s">
        <v>37</v>
      </c>
      <c r="B384" s="22" t="s">
        <v>152</v>
      </c>
      <c r="C384" s="11" t="str">
        <f t="shared" si="12"/>
        <v>Computer Science, BS with Art Minor</v>
      </c>
      <c r="J384">
        <v>1</v>
      </c>
      <c r="L384" t="s">
        <v>126</v>
      </c>
      <c r="M384" t="s">
        <v>126</v>
      </c>
      <c r="N384" t="s">
        <v>126</v>
      </c>
      <c r="P384" t="str">
        <f>IFERROR(VLOOKUP($C384,'[1]MajorMinor Pivot'!$A$4:$E$344,4,FALSE),"")</f>
        <v/>
      </c>
      <c r="Q384" t="str">
        <f>IFERROR(VLOOKUP($C384,'[2]MajorMinor Pivot'!$A$4:$K$277,4,FALSE),"")</f>
        <v/>
      </c>
      <c r="X384" s="8">
        <f t="shared" si="10"/>
        <v>1</v>
      </c>
    </row>
    <row r="385" spans="1:24" x14ac:dyDescent="0.25">
      <c r="A385" s="22" t="s">
        <v>37</v>
      </c>
      <c r="B385" s="22" t="s">
        <v>131</v>
      </c>
      <c r="C385" s="11" t="str">
        <f t="shared" si="12"/>
        <v>Computer Science, BS with Biblical &amp; Theo Studies Minor</v>
      </c>
      <c r="H385">
        <v>1</v>
      </c>
      <c r="M385">
        <v>1</v>
      </c>
      <c r="P385" t="str">
        <f>IFERROR(VLOOKUP($C385,'[1]MajorMinor Pivot'!$A$4:$E$344,4,FALSE),"")</f>
        <v/>
      </c>
      <c r="Q385" t="str">
        <f>IFERROR(VLOOKUP($C385,'[2]MajorMinor Pivot'!$A$4:$K$277,4,FALSE),"")</f>
        <v/>
      </c>
      <c r="X385" s="8">
        <f t="shared" si="10"/>
        <v>2</v>
      </c>
    </row>
    <row r="386" spans="1:24" x14ac:dyDescent="0.25">
      <c r="A386" s="22" t="s">
        <v>37</v>
      </c>
      <c r="B386" s="22" t="s">
        <v>132</v>
      </c>
      <c r="C386" s="11" t="str">
        <f t="shared" si="12"/>
        <v>Computer Science, BS with Business Minor</v>
      </c>
      <c r="D386">
        <v>2</v>
      </c>
      <c r="G386">
        <v>1</v>
      </c>
      <c r="N386">
        <v>1</v>
      </c>
      <c r="P386" t="str">
        <f>IFERROR(VLOOKUP($C386,'[1]MajorMinor Pivot'!$A$4:$E$344,4,FALSE),"")</f>
        <v/>
      </c>
      <c r="Q386">
        <f>IFERROR(VLOOKUP($C386,'[2]MajorMinor Pivot'!$A$4:$K$277,4,FALSE),"")</f>
        <v>1</v>
      </c>
      <c r="X386" s="8">
        <f t="shared" si="10"/>
        <v>5</v>
      </c>
    </row>
    <row r="387" spans="1:24" x14ac:dyDescent="0.25">
      <c r="A387" s="22" t="s">
        <v>37</v>
      </c>
      <c r="B387" s="22" t="s">
        <v>133</v>
      </c>
      <c r="C387" s="11" t="str">
        <f t="shared" si="12"/>
        <v>Computer Science, BS with Communication Minor</v>
      </c>
      <c r="K387">
        <v>1</v>
      </c>
      <c r="L387" t="s">
        <v>126</v>
      </c>
      <c r="M387" t="s">
        <v>126</v>
      </c>
      <c r="N387" t="s">
        <v>126</v>
      </c>
      <c r="P387" t="str">
        <f>IFERROR(VLOOKUP($C387,'[1]MajorMinor Pivot'!$A$4:$E$344,4,FALSE),"")</f>
        <v/>
      </c>
      <c r="Q387" t="str">
        <f>IFERROR(VLOOKUP($C387,'[2]MajorMinor Pivot'!$A$4:$K$277,4,FALSE),"")</f>
        <v/>
      </c>
      <c r="X387" s="8">
        <f t="shared" si="10"/>
        <v>1</v>
      </c>
    </row>
    <row r="388" spans="1:24" x14ac:dyDescent="0.25">
      <c r="A388" s="22" t="s">
        <v>37</v>
      </c>
      <c r="B388" s="17" t="s">
        <v>142</v>
      </c>
      <c r="C388" s="11" t="str">
        <f t="shared" si="12"/>
        <v>Computer Science, BS with English Literature Minor</v>
      </c>
      <c r="Q388">
        <f>IFERROR(VLOOKUP($C388,'[2]MajorMinor Pivot'!$A$4:$K$277,4,FALSE),"")</f>
        <v>1</v>
      </c>
      <c r="X388" s="8">
        <f t="shared" si="10"/>
        <v>1</v>
      </c>
    </row>
    <row r="389" spans="1:24" x14ac:dyDescent="0.25">
      <c r="A389" s="22" t="s">
        <v>37</v>
      </c>
      <c r="B389" s="22" t="s">
        <v>170</v>
      </c>
      <c r="C389" s="11" t="str">
        <f t="shared" si="12"/>
        <v>Computer Science, BS with Management Info Systems Minor</v>
      </c>
      <c r="D389">
        <v>3</v>
      </c>
      <c r="E389">
        <v>2</v>
      </c>
      <c r="F389">
        <v>1</v>
      </c>
      <c r="M389">
        <v>1</v>
      </c>
      <c r="N389">
        <v>1</v>
      </c>
      <c r="O389">
        <v>1</v>
      </c>
      <c r="P389" t="str">
        <f>IFERROR(VLOOKUP($C389,'[1]MajorMinor Pivot'!$A$4:$E$344,4,FALSE),"")</f>
        <v/>
      </c>
      <c r="Q389" t="str">
        <f>IFERROR(VLOOKUP($C389,'[2]MajorMinor Pivot'!$A$4:$K$277,4,FALSE),"")</f>
        <v/>
      </c>
      <c r="X389" s="8">
        <f t="shared" si="10"/>
        <v>9</v>
      </c>
    </row>
    <row r="390" spans="1:24" x14ac:dyDescent="0.25">
      <c r="A390" s="22" t="s">
        <v>37</v>
      </c>
      <c r="B390" s="22" t="s">
        <v>129</v>
      </c>
      <c r="C390" s="11" t="str">
        <f t="shared" si="12"/>
        <v>Computer Science, BS with Mathematics Minor</v>
      </c>
      <c r="D390">
        <v>4</v>
      </c>
      <c r="E390">
        <v>4</v>
      </c>
      <c r="F390">
        <v>3</v>
      </c>
      <c r="G390">
        <v>1</v>
      </c>
      <c r="H390">
        <v>4</v>
      </c>
      <c r="I390">
        <v>1</v>
      </c>
      <c r="J390">
        <v>3</v>
      </c>
      <c r="K390">
        <v>4</v>
      </c>
      <c r="L390">
        <v>6</v>
      </c>
      <c r="M390">
        <v>3</v>
      </c>
      <c r="N390">
        <v>6</v>
      </c>
      <c r="O390">
        <v>4</v>
      </c>
      <c r="P390">
        <f>IFERROR(VLOOKUP($C390,'[1]MajorMinor Pivot'!$A$4:$E$344,4,FALSE),"")</f>
        <v>2</v>
      </c>
      <c r="Q390" t="str">
        <f>IFERROR(VLOOKUP($C390,'[2]MajorMinor Pivot'!$A$4:$K$277,4,FALSE),"")</f>
        <v/>
      </c>
      <c r="R390">
        <v>2</v>
      </c>
      <c r="S390">
        <v>4</v>
      </c>
      <c r="T390">
        <v>3</v>
      </c>
      <c r="U390">
        <v>5</v>
      </c>
      <c r="V390">
        <v>3</v>
      </c>
      <c r="W390">
        <v>4</v>
      </c>
      <c r="X390" s="8">
        <f t="shared" si="10"/>
        <v>66</v>
      </c>
    </row>
    <row r="391" spans="1:24" x14ac:dyDescent="0.25">
      <c r="A391" s="22" t="s">
        <v>37</v>
      </c>
      <c r="B391" s="22" t="s">
        <v>123</v>
      </c>
      <c r="C391" s="11" t="str">
        <f t="shared" si="12"/>
        <v>Computer Science, BS with No Minor</v>
      </c>
      <c r="D391">
        <v>2</v>
      </c>
      <c r="E391">
        <v>1</v>
      </c>
      <c r="F391">
        <v>1</v>
      </c>
      <c r="H391">
        <v>1</v>
      </c>
      <c r="J391">
        <v>1</v>
      </c>
      <c r="K391">
        <v>1</v>
      </c>
      <c r="L391">
        <v>2</v>
      </c>
      <c r="M391">
        <v>2</v>
      </c>
      <c r="N391">
        <v>2</v>
      </c>
      <c r="P391" t="str">
        <f>IFERROR(VLOOKUP($C391,'[1]MajorMinor Pivot'!$A$4:$E$344,4,FALSE),"")</f>
        <v/>
      </c>
      <c r="Q391">
        <f>IFERROR(VLOOKUP($C391,'[2]MajorMinor Pivot'!$A$4:$K$277,4,FALSE),"")</f>
        <v>2</v>
      </c>
      <c r="R391">
        <v>1</v>
      </c>
      <c r="S391">
        <v>1</v>
      </c>
      <c r="T391">
        <v>3</v>
      </c>
      <c r="U391">
        <v>2</v>
      </c>
      <c r="V391">
        <v>2</v>
      </c>
      <c r="W391">
        <v>2</v>
      </c>
      <c r="X391" s="8">
        <f t="shared" ref="X391:X454" si="13">SUM(D391:W391)</f>
        <v>26</v>
      </c>
    </row>
    <row r="392" spans="1:24" x14ac:dyDescent="0.25">
      <c r="A392" s="22" t="s">
        <v>37</v>
      </c>
      <c r="B392" s="22" t="s">
        <v>148</v>
      </c>
      <c r="C392" s="11" t="str">
        <f t="shared" si="12"/>
        <v>Computer Science, BS with Philosophy Minor</v>
      </c>
      <c r="D392">
        <v>1</v>
      </c>
      <c r="L392" t="s">
        <v>126</v>
      </c>
      <c r="M392" t="s">
        <v>126</v>
      </c>
      <c r="N392" t="s">
        <v>126</v>
      </c>
      <c r="P392" t="str">
        <f>IFERROR(VLOOKUP($C392,'[1]MajorMinor Pivot'!$A$4:$E$344,4,FALSE),"")</f>
        <v/>
      </c>
      <c r="Q392" t="str">
        <f>IFERROR(VLOOKUP($C392,'[2]MajorMinor Pivot'!$A$4:$K$277,4,FALSE),"")</f>
        <v/>
      </c>
      <c r="X392" s="8">
        <f t="shared" si="13"/>
        <v>1</v>
      </c>
    </row>
    <row r="393" spans="1:24" x14ac:dyDescent="0.25">
      <c r="A393" s="22" t="s">
        <v>37</v>
      </c>
      <c r="B393" s="22" t="s">
        <v>167</v>
      </c>
      <c r="C393" s="11" t="str">
        <f t="shared" si="12"/>
        <v>Computer Science, BS with Physics Minor</v>
      </c>
      <c r="E393">
        <v>1</v>
      </c>
      <c r="F393">
        <v>1</v>
      </c>
      <c r="L393" t="s">
        <v>126</v>
      </c>
      <c r="M393" t="s">
        <v>126</v>
      </c>
      <c r="N393" t="s">
        <v>126</v>
      </c>
      <c r="O393">
        <v>1</v>
      </c>
      <c r="P393" t="str">
        <f>IFERROR(VLOOKUP($C393,'[1]MajorMinor Pivot'!$A$4:$E$344,4,FALSE),"")</f>
        <v/>
      </c>
      <c r="Q393" t="str">
        <f>IFERROR(VLOOKUP($C393,'[2]MajorMinor Pivot'!$A$4:$K$277,4,FALSE),"")</f>
        <v/>
      </c>
      <c r="X393" s="8">
        <f t="shared" si="13"/>
        <v>3</v>
      </c>
    </row>
    <row r="394" spans="1:24" x14ac:dyDescent="0.25">
      <c r="A394" s="22" t="s">
        <v>37</v>
      </c>
      <c r="B394" s="22" t="s">
        <v>137</v>
      </c>
      <c r="C394" s="11" t="str">
        <f t="shared" si="12"/>
        <v>Computer Science, BS with Studio Art Minor</v>
      </c>
      <c r="W394">
        <v>1</v>
      </c>
      <c r="X394" s="8">
        <f t="shared" si="13"/>
        <v>1</v>
      </c>
    </row>
    <row r="395" spans="1:24" x14ac:dyDescent="0.25">
      <c r="A395" s="22" t="s">
        <v>175</v>
      </c>
      <c r="B395" s="22" t="s">
        <v>123</v>
      </c>
      <c r="C395" s="11" t="str">
        <f t="shared" si="12"/>
        <v>Cultural Studies with No Minor</v>
      </c>
      <c r="M395">
        <v>1</v>
      </c>
      <c r="P395" t="str">
        <f>IFERROR(VLOOKUP($C395,'[1]MajorMinor Pivot'!$A$4:$E$344,4,FALSE),"")</f>
        <v/>
      </c>
      <c r="Q395" t="str">
        <f>IFERROR(VLOOKUP($C395,'[2]MajorMinor Pivot'!$A$4:$K$277,4,FALSE),"")</f>
        <v/>
      </c>
      <c r="X395" s="8">
        <f t="shared" si="13"/>
        <v>1</v>
      </c>
    </row>
    <row r="396" spans="1:24" x14ac:dyDescent="0.25">
      <c r="A396" s="22" t="s">
        <v>1212</v>
      </c>
      <c r="B396" s="22" t="s">
        <v>123</v>
      </c>
      <c r="C396" s="11" t="str">
        <f t="shared" si="12"/>
        <v>Digital Humanities with No Minor</v>
      </c>
      <c r="U396">
        <v>2</v>
      </c>
      <c r="V396">
        <v>7</v>
      </c>
      <c r="W396">
        <v>3</v>
      </c>
      <c r="X396" s="8">
        <f t="shared" si="13"/>
        <v>12</v>
      </c>
    </row>
    <row r="397" spans="1:24" x14ac:dyDescent="0.25">
      <c r="A397" s="22" t="s">
        <v>38</v>
      </c>
      <c r="B397" s="22" t="s">
        <v>127</v>
      </c>
      <c r="C397" s="11" t="str">
        <f t="shared" si="12"/>
        <v>Economics with History Minor</v>
      </c>
      <c r="E397">
        <v>1</v>
      </c>
      <c r="L397" t="s">
        <v>126</v>
      </c>
      <c r="M397" t="s">
        <v>126</v>
      </c>
      <c r="N397" t="s">
        <v>126</v>
      </c>
      <c r="P397" t="str">
        <f>IFERROR(VLOOKUP($C397,'[1]MajorMinor Pivot'!$A$4:$E$344,4,FALSE),"")</f>
        <v/>
      </c>
      <c r="Q397" t="str">
        <f>IFERROR(VLOOKUP($C397,'[2]MajorMinor Pivot'!$A$4:$K$277,4,FALSE),"")</f>
        <v/>
      </c>
      <c r="X397" s="8">
        <f t="shared" si="13"/>
        <v>1</v>
      </c>
    </row>
    <row r="398" spans="1:24" x14ac:dyDescent="0.25">
      <c r="A398" s="22" t="s">
        <v>38</v>
      </c>
      <c r="B398" s="22" t="s">
        <v>123</v>
      </c>
      <c r="C398" s="11" t="str">
        <f t="shared" si="12"/>
        <v>Economics with No Minor</v>
      </c>
      <c r="G398">
        <v>2</v>
      </c>
      <c r="H398">
        <v>1</v>
      </c>
      <c r="K398">
        <v>2</v>
      </c>
      <c r="L398">
        <v>1</v>
      </c>
      <c r="N398">
        <v>1</v>
      </c>
      <c r="O398">
        <v>3</v>
      </c>
      <c r="P398" t="str">
        <f>IFERROR(VLOOKUP($C398,'[1]MajorMinor Pivot'!$A$4:$E$344,4,FALSE),"")</f>
        <v/>
      </c>
      <c r="Q398" t="str">
        <f>IFERROR(VLOOKUP($C398,'[2]MajorMinor Pivot'!$A$4:$K$277,4,FALSE),"")</f>
        <v/>
      </c>
      <c r="R398">
        <v>1</v>
      </c>
      <c r="V398">
        <v>1</v>
      </c>
      <c r="X398" s="8">
        <f t="shared" si="13"/>
        <v>12</v>
      </c>
    </row>
    <row r="399" spans="1:24" x14ac:dyDescent="0.25">
      <c r="A399" s="22" t="s">
        <v>38</v>
      </c>
      <c r="B399" s="22" t="s">
        <v>163</v>
      </c>
      <c r="C399" s="11" t="str">
        <f t="shared" si="12"/>
        <v>Economics with Political Science Minor</v>
      </c>
      <c r="F399">
        <v>1</v>
      </c>
      <c r="L399" t="s">
        <v>126</v>
      </c>
      <c r="M399" t="s">
        <v>126</v>
      </c>
      <c r="N399" t="s">
        <v>126</v>
      </c>
      <c r="P399" t="str">
        <f>IFERROR(VLOOKUP($C399,'[1]MajorMinor Pivot'!$A$4:$E$344,4,FALSE),"")</f>
        <v/>
      </c>
      <c r="Q399" t="str">
        <f>IFERROR(VLOOKUP($C399,'[2]MajorMinor Pivot'!$A$4:$K$277,4,FALSE),"")</f>
        <v/>
      </c>
      <c r="X399" s="8">
        <f t="shared" si="13"/>
        <v>1</v>
      </c>
    </row>
    <row r="400" spans="1:24" x14ac:dyDescent="0.25">
      <c r="A400" s="22" t="s">
        <v>39</v>
      </c>
      <c r="B400" s="22" t="s">
        <v>131</v>
      </c>
      <c r="C400" s="11" t="str">
        <f t="shared" si="12"/>
        <v>Economics &amp; Finance with Biblical &amp; Theo Studies Minor</v>
      </c>
      <c r="H400">
        <v>1</v>
      </c>
      <c r="L400" t="s">
        <v>126</v>
      </c>
      <c r="M400" t="s">
        <v>126</v>
      </c>
      <c r="N400" t="s">
        <v>126</v>
      </c>
      <c r="P400" t="str">
        <f>IFERROR(VLOOKUP($C400,'[1]MajorMinor Pivot'!$A$4:$E$344,4,FALSE),"")</f>
        <v/>
      </c>
      <c r="Q400" t="str">
        <f>IFERROR(VLOOKUP($C400,'[2]MajorMinor Pivot'!$A$4:$K$277,4,FALSE),"")</f>
        <v/>
      </c>
      <c r="X400" s="8">
        <f t="shared" si="13"/>
        <v>1</v>
      </c>
    </row>
    <row r="401" spans="1:24" x14ac:dyDescent="0.25">
      <c r="A401" s="22" t="s">
        <v>39</v>
      </c>
      <c r="B401" s="22" t="s">
        <v>140</v>
      </c>
      <c r="C401" s="11" t="str">
        <f t="shared" si="12"/>
        <v>Economics &amp; Finance with Biology Minor</v>
      </c>
      <c r="S401">
        <v>1</v>
      </c>
      <c r="X401" s="8">
        <f t="shared" si="13"/>
        <v>1</v>
      </c>
    </row>
    <row r="402" spans="1:24" x14ac:dyDescent="0.25">
      <c r="A402" s="22" t="s">
        <v>39</v>
      </c>
      <c r="B402" s="22" t="s">
        <v>132</v>
      </c>
      <c r="C402" s="11" t="str">
        <f t="shared" si="12"/>
        <v>Economics &amp; Finance with Business Minor</v>
      </c>
      <c r="E402">
        <v>1</v>
      </c>
      <c r="J402">
        <v>1</v>
      </c>
      <c r="L402" t="s">
        <v>126</v>
      </c>
      <c r="M402" t="s">
        <v>126</v>
      </c>
      <c r="N402" t="s">
        <v>126</v>
      </c>
      <c r="P402" t="str">
        <f>IFERROR(VLOOKUP($C402,'[1]MajorMinor Pivot'!$A$4:$E$344,4,FALSE),"")</f>
        <v/>
      </c>
      <c r="Q402" t="str">
        <f>IFERROR(VLOOKUP($C402,'[2]MajorMinor Pivot'!$A$4:$K$277,4,FALSE),"")</f>
        <v/>
      </c>
      <c r="W402">
        <v>1</v>
      </c>
      <c r="X402" s="8">
        <f t="shared" si="13"/>
        <v>3</v>
      </c>
    </row>
    <row r="403" spans="1:24" x14ac:dyDescent="0.25">
      <c r="A403" s="22" t="s">
        <v>39</v>
      </c>
      <c r="B403" s="22" t="s">
        <v>159</v>
      </c>
      <c r="C403" s="11" t="str">
        <f t="shared" si="12"/>
        <v>Economics &amp; Finance with Chemistry Minor</v>
      </c>
      <c r="M403">
        <v>1</v>
      </c>
      <c r="P403" t="str">
        <f>IFERROR(VLOOKUP($C403,'[1]MajorMinor Pivot'!$A$4:$E$344,4,FALSE),"")</f>
        <v/>
      </c>
      <c r="Q403" t="str">
        <f>IFERROR(VLOOKUP($C403,'[2]MajorMinor Pivot'!$A$4:$K$277,4,FALSE),"")</f>
        <v/>
      </c>
      <c r="X403" s="8">
        <f t="shared" si="13"/>
        <v>1</v>
      </c>
    </row>
    <row r="404" spans="1:24" x14ac:dyDescent="0.25">
      <c r="A404" s="22" t="s">
        <v>39</v>
      </c>
      <c r="B404" s="17" t="s">
        <v>168</v>
      </c>
      <c r="C404" s="11" t="str">
        <f t="shared" si="12"/>
        <v>Economics &amp; Finance with Communication Studies Minor</v>
      </c>
      <c r="Q404">
        <f>IFERROR(VLOOKUP($C404,'[2]MajorMinor Pivot'!$A$4:$K$277,4,FALSE),"")</f>
        <v>1</v>
      </c>
      <c r="X404" s="8">
        <f t="shared" si="13"/>
        <v>1</v>
      </c>
    </row>
    <row r="405" spans="1:24" x14ac:dyDescent="0.25">
      <c r="A405" s="22" t="s">
        <v>39</v>
      </c>
      <c r="B405" s="22" t="s">
        <v>155</v>
      </c>
      <c r="C405" s="11" t="str">
        <f t="shared" si="12"/>
        <v>Economics &amp; Finance with French Minor</v>
      </c>
      <c r="M405">
        <v>1</v>
      </c>
      <c r="P405" t="str">
        <f>IFERROR(VLOOKUP($C405,'[1]MajorMinor Pivot'!$A$4:$E$344,4,FALSE),"")</f>
        <v/>
      </c>
      <c r="Q405" t="str">
        <f>IFERROR(VLOOKUP($C405,'[2]MajorMinor Pivot'!$A$4:$K$277,4,FALSE),"")</f>
        <v/>
      </c>
      <c r="X405" s="8">
        <f t="shared" si="13"/>
        <v>1</v>
      </c>
    </row>
    <row r="406" spans="1:24" x14ac:dyDescent="0.25">
      <c r="A406" s="22" t="s">
        <v>39</v>
      </c>
      <c r="B406" s="22" t="s">
        <v>127</v>
      </c>
      <c r="C406" s="11" t="str">
        <f t="shared" si="12"/>
        <v>Economics &amp; Finance with History Minor</v>
      </c>
      <c r="E406">
        <v>1</v>
      </c>
      <c r="L406" t="s">
        <v>126</v>
      </c>
      <c r="M406" t="s">
        <v>126</v>
      </c>
      <c r="N406" t="s">
        <v>126</v>
      </c>
      <c r="P406" t="str">
        <f>IFERROR(VLOOKUP($C406,'[1]MajorMinor Pivot'!$A$4:$E$344,4,FALSE),"")</f>
        <v/>
      </c>
      <c r="Q406" t="str">
        <f>IFERROR(VLOOKUP($C406,'[2]MajorMinor Pivot'!$A$4:$K$277,4,FALSE),"")</f>
        <v/>
      </c>
      <c r="X406" s="8">
        <f t="shared" si="13"/>
        <v>1</v>
      </c>
    </row>
    <row r="407" spans="1:24" x14ac:dyDescent="0.25">
      <c r="A407" s="22" t="s">
        <v>39</v>
      </c>
      <c r="B407" s="22" t="s">
        <v>128</v>
      </c>
      <c r="C407" s="11" t="str">
        <f t="shared" si="12"/>
        <v>Economics &amp; Finance with Leadership Studies Minor</v>
      </c>
      <c r="J407">
        <v>1</v>
      </c>
      <c r="K407">
        <v>1</v>
      </c>
      <c r="L407">
        <v>3</v>
      </c>
      <c r="M407">
        <v>1</v>
      </c>
      <c r="N407">
        <v>2</v>
      </c>
      <c r="O407">
        <v>3</v>
      </c>
      <c r="P407">
        <f>IFERROR(VLOOKUP($C407,'[1]MajorMinor Pivot'!$A$4:$E$344,4,FALSE),"")</f>
        <v>1</v>
      </c>
      <c r="Q407">
        <f>IFERROR(VLOOKUP($C407,'[2]MajorMinor Pivot'!$A$4:$K$277,4,FALSE),"")</f>
        <v>1</v>
      </c>
      <c r="R407">
        <v>3</v>
      </c>
      <c r="X407" s="8">
        <f t="shared" si="13"/>
        <v>16</v>
      </c>
    </row>
    <row r="408" spans="1:24" x14ac:dyDescent="0.25">
      <c r="A408" s="22" t="s">
        <v>39</v>
      </c>
      <c r="B408" s="22" t="s">
        <v>129</v>
      </c>
      <c r="C408" s="11" t="str">
        <f t="shared" si="12"/>
        <v>Economics &amp; Finance with Mathematics Minor</v>
      </c>
      <c r="L408">
        <v>1</v>
      </c>
      <c r="M408">
        <v>2</v>
      </c>
      <c r="N408">
        <v>1</v>
      </c>
      <c r="O408">
        <v>1</v>
      </c>
      <c r="P408" t="str">
        <f>IFERROR(VLOOKUP($C408,'[1]MajorMinor Pivot'!$A$4:$E$344,4,FALSE),"")</f>
        <v/>
      </c>
      <c r="Q408">
        <f>IFERROR(VLOOKUP($C408,'[2]MajorMinor Pivot'!$A$4:$K$277,4,FALSE),"")</f>
        <v>1</v>
      </c>
      <c r="V408">
        <v>1</v>
      </c>
      <c r="X408" s="8">
        <f t="shared" si="13"/>
        <v>7</v>
      </c>
    </row>
    <row r="409" spans="1:24" x14ac:dyDescent="0.25">
      <c r="A409" s="22" t="s">
        <v>39</v>
      </c>
      <c r="B409" s="22" t="s">
        <v>146</v>
      </c>
      <c r="C409" s="11" t="str">
        <f t="shared" si="12"/>
        <v>Economics &amp; Finance with Media Communication Minor</v>
      </c>
      <c r="L409">
        <v>1</v>
      </c>
      <c r="P409" t="str">
        <f>IFERROR(VLOOKUP($C409,'[1]MajorMinor Pivot'!$A$4:$E$344,4,FALSE),"")</f>
        <v/>
      </c>
      <c r="Q409" t="str">
        <f>IFERROR(VLOOKUP($C409,'[2]MajorMinor Pivot'!$A$4:$K$277,4,FALSE),"")</f>
        <v/>
      </c>
      <c r="X409" s="8">
        <f t="shared" si="13"/>
        <v>1</v>
      </c>
    </row>
    <row r="410" spans="1:24" x14ac:dyDescent="0.25">
      <c r="A410" s="22" t="s">
        <v>39</v>
      </c>
      <c r="B410" s="22" t="s">
        <v>123</v>
      </c>
      <c r="C410" s="11" t="str">
        <f t="shared" si="12"/>
        <v>Economics &amp; Finance with No Minor</v>
      </c>
      <c r="D410">
        <v>3</v>
      </c>
      <c r="E410">
        <v>3</v>
      </c>
      <c r="F410">
        <v>6</v>
      </c>
      <c r="G410">
        <v>1</v>
      </c>
      <c r="H410">
        <v>4</v>
      </c>
      <c r="I410">
        <v>7</v>
      </c>
      <c r="J410">
        <v>5</v>
      </c>
      <c r="K410">
        <v>7</v>
      </c>
      <c r="L410">
        <v>11</v>
      </c>
      <c r="M410">
        <v>7</v>
      </c>
      <c r="N410">
        <v>7</v>
      </c>
      <c r="O410">
        <v>10</v>
      </c>
      <c r="P410">
        <f>IFERROR(VLOOKUP($C410,'[1]MajorMinor Pivot'!$A$4:$E$344,4,FALSE),"")</f>
        <v>4</v>
      </c>
      <c r="Q410">
        <f>IFERROR(VLOOKUP($C410,'[2]MajorMinor Pivot'!$A$4:$K$277,4,FALSE),"")</f>
        <v>5</v>
      </c>
      <c r="R410">
        <v>8</v>
      </c>
      <c r="S410">
        <v>2</v>
      </c>
      <c r="T410">
        <v>6</v>
      </c>
      <c r="U410">
        <v>6</v>
      </c>
      <c r="V410">
        <v>4</v>
      </c>
      <c r="W410">
        <v>1</v>
      </c>
      <c r="X410" s="8">
        <f t="shared" si="13"/>
        <v>107</v>
      </c>
    </row>
    <row r="411" spans="1:24" x14ac:dyDescent="0.25">
      <c r="A411" s="22" t="s">
        <v>39</v>
      </c>
      <c r="B411" s="22" t="s">
        <v>148</v>
      </c>
      <c r="C411" s="11" t="str">
        <f t="shared" si="12"/>
        <v>Economics &amp; Finance with Philosophy Minor</v>
      </c>
      <c r="G411">
        <v>1</v>
      </c>
      <c r="J411">
        <v>1</v>
      </c>
      <c r="L411">
        <v>1</v>
      </c>
      <c r="O411">
        <v>1</v>
      </c>
      <c r="P411" t="str">
        <f>IFERROR(VLOOKUP($C411,'[1]MajorMinor Pivot'!$A$4:$E$344,4,FALSE),"")</f>
        <v/>
      </c>
      <c r="Q411" t="str">
        <f>IFERROR(VLOOKUP($C411,'[2]MajorMinor Pivot'!$A$4:$K$277,4,FALSE),"")</f>
        <v/>
      </c>
      <c r="X411" s="8">
        <f t="shared" si="13"/>
        <v>4</v>
      </c>
    </row>
    <row r="412" spans="1:24" x14ac:dyDescent="0.25">
      <c r="A412" s="22" t="s">
        <v>39</v>
      </c>
      <c r="B412" s="22" t="s">
        <v>163</v>
      </c>
      <c r="C412" s="11" t="str">
        <f t="shared" si="12"/>
        <v>Economics &amp; Finance with Political Science Minor</v>
      </c>
      <c r="R412">
        <v>1</v>
      </c>
      <c r="X412" s="8">
        <f t="shared" si="13"/>
        <v>1</v>
      </c>
    </row>
    <row r="413" spans="1:24" x14ac:dyDescent="0.25">
      <c r="A413" s="22" t="s">
        <v>39</v>
      </c>
      <c r="B413" s="22" t="s">
        <v>135</v>
      </c>
      <c r="C413" s="11" t="str">
        <f t="shared" si="12"/>
        <v>Economics &amp; Finance with Psychology Minor</v>
      </c>
      <c r="J413">
        <v>1</v>
      </c>
      <c r="L413">
        <v>1</v>
      </c>
      <c r="P413" t="str">
        <f>IFERROR(VLOOKUP($C413,'[1]MajorMinor Pivot'!$A$4:$E$344,4,FALSE),"")</f>
        <v/>
      </c>
      <c r="Q413" t="str">
        <f>IFERROR(VLOOKUP($C413,'[2]MajorMinor Pivot'!$A$4:$K$277,4,FALSE),"")</f>
        <v/>
      </c>
      <c r="X413" s="8">
        <f t="shared" si="13"/>
        <v>2</v>
      </c>
    </row>
    <row r="414" spans="1:24" x14ac:dyDescent="0.25">
      <c r="A414" s="22" t="s">
        <v>39</v>
      </c>
      <c r="B414" s="22" t="s">
        <v>164</v>
      </c>
      <c r="C414" s="11" t="str">
        <f t="shared" si="12"/>
        <v>Economics &amp; Finance with Reconciliation Studies Minor</v>
      </c>
      <c r="I414">
        <v>1</v>
      </c>
      <c r="L414" t="s">
        <v>126</v>
      </c>
      <c r="M414" t="s">
        <v>126</v>
      </c>
      <c r="N414" t="s">
        <v>126</v>
      </c>
      <c r="P414" t="str">
        <f>IFERROR(VLOOKUP($C414,'[1]MajorMinor Pivot'!$A$4:$E$344,4,FALSE),"")</f>
        <v/>
      </c>
      <c r="Q414" t="str">
        <f>IFERROR(VLOOKUP($C414,'[2]MajorMinor Pivot'!$A$4:$K$277,4,FALSE),"")</f>
        <v/>
      </c>
      <c r="X414" s="8">
        <f t="shared" si="13"/>
        <v>1</v>
      </c>
    </row>
    <row r="415" spans="1:24" x14ac:dyDescent="0.25">
      <c r="A415" s="22" t="s">
        <v>39</v>
      </c>
      <c r="B415" s="22" t="s">
        <v>171</v>
      </c>
      <c r="C415" s="11" t="str">
        <f t="shared" si="12"/>
        <v>Economics &amp; Finance with Small Business Management Minor</v>
      </c>
      <c r="D415">
        <v>1</v>
      </c>
      <c r="E415">
        <v>2</v>
      </c>
      <c r="L415" t="s">
        <v>126</v>
      </c>
      <c r="M415" t="s">
        <v>126</v>
      </c>
      <c r="N415" t="s">
        <v>126</v>
      </c>
      <c r="P415" t="str">
        <f>IFERROR(VLOOKUP($C415,'[1]MajorMinor Pivot'!$A$4:$E$344,4,FALSE),"")</f>
        <v/>
      </c>
      <c r="Q415" t="str">
        <f>IFERROR(VLOOKUP($C415,'[2]MajorMinor Pivot'!$A$4:$K$277,4,FALSE),"")</f>
        <v/>
      </c>
      <c r="X415" s="8">
        <f t="shared" si="13"/>
        <v>3</v>
      </c>
    </row>
    <row r="416" spans="1:24" x14ac:dyDescent="0.25">
      <c r="A416" s="22" t="s">
        <v>39</v>
      </c>
      <c r="B416" s="22" t="s">
        <v>150</v>
      </c>
      <c r="C416" s="11" t="str">
        <f t="shared" si="12"/>
        <v>Economics &amp; Finance with Spanish Minor</v>
      </c>
      <c r="J416">
        <v>1</v>
      </c>
      <c r="L416">
        <v>2</v>
      </c>
      <c r="O416">
        <v>2</v>
      </c>
      <c r="P416" t="str">
        <f>IFERROR(VLOOKUP($C416,'[1]MajorMinor Pivot'!$A$4:$E$344,4,FALSE),"")</f>
        <v/>
      </c>
      <c r="Q416" t="str">
        <f>IFERROR(VLOOKUP($C416,'[2]MajorMinor Pivot'!$A$4:$K$277,4,FALSE),"")</f>
        <v/>
      </c>
      <c r="R416">
        <v>1</v>
      </c>
      <c r="X416" s="8">
        <f t="shared" si="13"/>
        <v>6</v>
      </c>
    </row>
    <row r="417" spans="1:24" x14ac:dyDescent="0.25">
      <c r="A417" s="22" t="s">
        <v>1172</v>
      </c>
      <c r="B417" s="22" t="s">
        <v>132</v>
      </c>
      <c r="C417" s="11" t="str">
        <f t="shared" si="12"/>
        <v>Electrical Engineering with Business Minor</v>
      </c>
      <c r="U417">
        <v>1</v>
      </c>
      <c r="X417" s="8">
        <f t="shared" si="13"/>
        <v>1</v>
      </c>
    </row>
    <row r="418" spans="1:24" x14ac:dyDescent="0.25">
      <c r="A418" s="22" t="s">
        <v>1172</v>
      </c>
      <c r="B418" s="22" t="s">
        <v>129</v>
      </c>
      <c r="C418" s="11" t="str">
        <f>A418&amp;" with "&amp;B418</f>
        <v>Electrical Engineering with Mathematics Minor</v>
      </c>
      <c r="R418">
        <v>1</v>
      </c>
      <c r="S418">
        <v>1</v>
      </c>
      <c r="T418">
        <v>2</v>
      </c>
      <c r="U418">
        <v>2</v>
      </c>
      <c r="W418">
        <v>2</v>
      </c>
      <c r="X418" s="8">
        <f t="shared" si="13"/>
        <v>8</v>
      </c>
    </row>
    <row r="419" spans="1:24" x14ac:dyDescent="0.25">
      <c r="A419" s="22" t="s">
        <v>1172</v>
      </c>
      <c r="B419" s="22" t="s">
        <v>123</v>
      </c>
      <c r="C419" s="11" t="str">
        <f t="shared" ref="C419:C487" si="14">A419&amp;" with "&amp;B419</f>
        <v>Electrical Engineering with No Minor</v>
      </c>
      <c r="R419">
        <v>1</v>
      </c>
      <c r="T419">
        <v>1</v>
      </c>
      <c r="U419">
        <v>2</v>
      </c>
      <c r="V419">
        <v>4</v>
      </c>
      <c r="W419">
        <v>3</v>
      </c>
      <c r="X419" s="8">
        <f t="shared" si="13"/>
        <v>11</v>
      </c>
    </row>
    <row r="420" spans="1:24" x14ac:dyDescent="0.25">
      <c r="A420" s="22" t="s">
        <v>40</v>
      </c>
      <c r="B420" s="22" t="s">
        <v>152</v>
      </c>
      <c r="C420" s="11" t="str">
        <f t="shared" si="14"/>
        <v>Elementary Education with Art Minor</v>
      </c>
      <c r="G420">
        <v>1</v>
      </c>
      <c r="L420" t="s">
        <v>126</v>
      </c>
      <c r="M420" t="s">
        <v>126</v>
      </c>
      <c r="N420" t="s">
        <v>126</v>
      </c>
      <c r="P420" t="str">
        <f>IFERROR(VLOOKUP($C420,'[1]MajorMinor Pivot'!$A$4:$E$344,4,FALSE),"")</f>
        <v/>
      </c>
      <c r="Q420" t="str">
        <f>IFERROR(VLOOKUP($C420,'[2]MajorMinor Pivot'!$A$4:$K$277,4,FALSE),"")</f>
        <v/>
      </c>
      <c r="X420" s="8">
        <f t="shared" si="13"/>
        <v>1</v>
      </c>
    </row>
    <row r="421" spans="1:24" x14ac:dyDescent="0.25">
      <c r="A421" s="22" t="s">
        <v>40</v>
      </c>
      <c r="B421" s="22" t="s">
        <v>153</v>
      </c>
      <c r="C421" s="11" t="str">
        <f t="shared" si="14"/>
        <v>Elementary Education with Athletic Coaching Minor</v>
      </c>
      <c r="D421">
        <v>1</v>
      </c>
      <c r="L421" t="s">
        <v>126</v>
      </c>
      <c r="M421" t="s">
        <v>126</v>
      </c>
      <c r="N421" t="s">
        <v>126</v>
      </c>
      <c r="P421" t="str">
        <f>IFERROR(VLOOKUP($C421,'[1]MajorMinor Pivot'!$A$4:$E$344,4,FALSE),"")</f>
        <v/>
      </c>
      <c r="Q421" t="str">
        <f>IFERROR(VLOOKUP($C421,'[2]MajorMinor Pivot'!$A$4:$K$277,4,FALSE),"")</f>
        <v/>
      </c>
      <c r="X421" s="8">
        <f t="shared" si="13"/>
        <v>1</v>
      </c>
    </row>
    <row r="422" spans="1:24" x14ac:dyDescent="0.25">
      <c r="A422" s="22" t="s">
        <v>40</v>
      </c>
      <c r="B422" s="22" t="s">
        <v>131</v>
      </c>
      <c r="C422" s="11" t="str">
        <f t="shared" si="14"/>
        <v>Elementary Education with Biblical &amp; Theo Studies Minor</v>
      </c>
      <c r="F422">
        <v>1</v>
      </c>
      <c r="J422">
        <v>1</v>
      </c>
      <c r="L422" t="s">
        <v>126</v>
      </c>
      <c r="M422" t="s">
        <v>126</v>
      </c>
      <c r="N422" t="s">
        <v>126</v>
      </c>
      <c r="P422" t="str">
        <f>IFERROR(VLOOKUP($C422,'[1]MajorMinor Pivot'!$A$4:$E$344,4,FALSE),"")</f>
        <v/>
      </c>
      <c r="Q422" t="str">
        <f>IFERROR(VLOOKUP($C422,'[2]MajorMinor Pivot'!$A$4:$K$277,4,FALSE),"")</f>
        <v/>
      </c>
      <c r="X422" s="8">
        <f t="shared" si="13"/>
        <v>2</v>
      </c>
    </row>
    <row r="423" spans="1:24" x14ac:dyDescent="0.25">
      <c r="A423" s="22" t="s">
        <v>40</v>
      </c>
      <c r="B423" s="22" t="s">
        <v>140</v>
      </c>
      <c r="C423" s="11" t="str">
        <f t="shared" si="14"/>
        <v>Elementary Education with Biology Minor</v>
      </c>
      <c r="I423">
        <v>1</v>
      </c>
      <c r="L423" t="s">
        <v>126</v>
      </c>
      <c r="M423" t="s">
        <v>126</v>
      </c>
      <c r="N423" t="s">
        <v>126</v>
      </c>
      <c r="P423" t="str">
        <f>IFERROR(VLOOKUP($C423,'[1]MajorMinor Pivot'!$A$4:$E$344,4,FALSE),"")</f>
        <v/>
      </c>
      <c r="Q423" t="str">
        <f>IFERROR(VLOOKUP($C423,'[2]MajorMinor Pivot'!$A$4:$K$277,4,FALSE),"")</f>
        <v/>
      </c>
      <c r="X423" s="8">
        <f t="shared" si="13"/>
        <v>1</v>
      </c>
    </row>
    <row r="424" spans="1:24" x14ac:dyDescent="0.25">
      <c r="A424" s="8" t="s">
        <v>40</v>
      </c>
      <c r="B424" s="22" t="s">
        <v>177</v>
      </c>
      <c r="C424" s="11" t="str">
        <f t="shared" si="14"/>
        <v>Elementary Education with Educ Comm Arts/Lit 5-8 Minor</v>
      </c>
      <c r="P424">
        <f>IFERROR(VLOOKUP($C424,'[1]MajorMinor Pivot'!$A$4:$E$344,4,FALSE),"")</f>
        <v>1</v>
      </c>
      <c r="Q424" t="str">
        <f>IFERROR(VLOOKUP($C424,'[2]MajorMinor Pivot'!$A$4:$K$277,4,FALSE),"")</f>
        <v/>
      </c>
      <c r="X424" s="8">
        <f t="shared" si="13"/>
        <v>1</v>
      </c>
    </row>
    <row r="425" spans="1:24" x14ac:dyDescent="0.25">
      <c r="A425" s="22" t="s">
        <v>40</v>
      </c>
      <c r="B425" s="22" t="s">
        <v>142</v>
      </c>
      <c r="C425" s="11" t="str">
        <f t="shared" si="14"/>
        <v>Elementary Education with English Literature Minor</v>
      </c>
      <c r="G425">
        <v>1</v>
      </c>
      <c r="L425" t="s">
        <v>126</v>
      </c>
      <c r="M425" t="s">
        <v>126</v>
      </c>
      <c r="N425" t="s">
        <v>126</v>
      </c>
      <c r="P425" t="str">
        <f>IFERROR(VLOOKUP($C425,'[1]MajorMinor Pivot'!$A$4:$E$344,4,FALSE),"")</f>
        <v/>
      </c>
      <c r="Q425" t="str">
        <f>IFERROR(VLOOKUP($C425,'[2]MajorMinor Pivot'!$A$4:$K$277,4,FALSE),"")</f>
        <v/>
      </c>
      <c r="X425" s="8">
        <f t="shared" si="13"/>
        <v>1</v>
      </c>
    </row>
    <row r="426" spans="1:24" x14ac:dyDescent="0.25">
      <c r="A426" s="22" t="s">
        <v>40</v>
      </c>
      <c r="B426" s="22" t="s">
        <v>155</v>
      </c>
      <c r="C426" s="11" t="str">
        <f t="shared" si="14"/>
        <v>Elementary Education with French Minor</v>
      </c>
      <c r="L426">
        <v>1</v>
      </c>
      <c r="P426" t="str">
        <f>IFERROR(VLOOKUP($C426,'[1]MajorMinor Pivot'!$A$4:$E$344,4,FALSE),"")</f>
        <v/>
      </c>
      <c r="Q426" t="str">
        <f>IFERROR(VLOOKUP($C426,'[2]MajorMinor Pivot'!$A$4:$K$277,4,FALSE),"")</f>
        <v/>
      </c>
      <c r="X426" s="8">
        <f t="shared" si="13"/>
        <v>1</v>
      </c>
    </row>
    <row r="427" spans="1:24" x14ac:dyDescent="0.25">
      <c r="A427" s="22" t="s">
        <v>40</v>
      </c>
      <c r="B427" s="22" t="s">
        <v>125</v>
      </c>
      <c r="C427" s="11" t="str">
        <f t="shared" si="14"/>
        <v>Elementary Education with German Minor</v>
      </c>
      <c r="G427">
        <v>1</v>
      </c>
      <c r="L427" t="s">
        <v>126</v>
      </c>
      <c r="M427" t="s">
        <v>126</v>
      </c>
      <c r="N427" t="s">
        <v>126</v>
      </c>
      <c r="P427" t="str">
        <f>IFERROR(VLOOKUP($C427,'[1]MajorMinor Pivot'!$A$4:$E$344,4,FALSE),"")</f>
        <v/>
      </c>
      <c r="Q427" t="str">
        <f>IFERROR(VLOOKUP($C427,'[2]MajorMinor Pivot'!$A$4:$K$277,4,FALSE),"")</f>
        <v/>
      </c>
      <c r="X427" s="8">
        <f t="shared" si="13"/>
        <v>1</v>
      </c>
    </row>
    <row r="428" spans="1:24" x14ac:dyDescent="0.25">
      <c r="A428" s="22" t="s">
        <v>40</v>
      </c>
      <c r="B428" s="22" t="s">
        <v>128</v>
      </c>
      <c r="C428" s="11" t="str">
        <f t="shared" si="14"/>
        <v>Elementary Education with Leadership Studies Minor</v>
      </c>
      <c r="F428">
        <v>1</v>
      </c>
      <c r="L428" t="s">
        <v>126</v>
      </c>
      <c r="M428" t="s">
        <v>126</v>
      </c>
      <c r="N428" t="s">
        <v>126</v>
      </c>
      <c r="P428" t="str">
        <f>IFERROR(VLOOKUP($C428,'[1]MajorMinor Pivot'!$A$4:$E$344,4,FALSE),"")</f>
        <v/>
      </c>
      <c r="Q428" t="str">
        <f>IFERROR(VLOOKUP($C428,'[2]MajorMinor Pivot'!$A$4:$K$277,4,FALSE),"")</f>
        <v/>
      </c>
      <c r="X428" s="8">
        <f t="shared" si="13"/>
        <v>1</v>
      </c>
    </row>
    <row r="429" spans="1:24" x14ac:dyDescent="0.25">
      <c r="A429" s="22" t="s">
        <v>40</v>
      </c>
      <c r="B429" s="22" t="s">
        <v>129</v>
      </c>
      <c r="C429" s="11" t="str">
        <f t="shared" si="14"/>
        <v>Elementary Education with Mathematics Minor</v>
      </c>
      <c r="D429">
        <v>1</v>
      </c>
      <c r="H429">
        <v>1</v>
      </c>
      <c r="L429" t="s">
        <v>126</v>
      </c>
      <c r="M429" t="s">
        <v>126</v>
      </c>
      <c r="N429" t="s">
        <v>126</v>
      </c>
      <c r="P429" t="str">
        <f>IFERROR(VLOOKUP($C429,'[1]MajorMinor Pivot'!$A$4:$E$344,4,FALSE),"")</f>
        <v/>
      </c>
      <c r="Q429" t="str">
        <f>IFERROR(VLOOKUP($C429,'[2]MajorMinor Pivot'!$A$4:$K$277,4,FALSE),"")</f>
        <v/>
      </c>
      <c r="X429" s="8">
        <f t="shared" si="13"/>
        <v>2</v>
      </c>
    </row>
    <row r="430" spans="1:24" x14ac:dyDescent="0.25">
      <c r="A430" s="22" t="s">
        <v>40</v>
      </c>
      <c r="B430" s="22" t="s">
        <v>147</v>
      </c>
      <c r="C430" s="11" t="str">
        <f t="shared" si="14"/>
        <v>Elementary Education with Music Minor</v>
      </c>
      <c r="H430">
        <v>1</v>
      </c>
      <c r="L430" t="s">
        <v>126</v>
      </c>
      <c r="M430" t="s">
        <v>126</v>
      </c>
      <c r="N430" t="s">
        <v>126</v>
      </c>
      <c r="P430" t="str">
        <f>IFERROR(VLOOKUP($C430,'[1]MajorMinor Pivot'!$A$4:$E$344,4,FALSE),"")</f>
        <v/>
      </c>
      <c r="Q430" t="str">
        <f>IFERROR(VLOOKUP($C430,'[2]MajorMinor Pivot'!$A$4:$K$277,4,FALSE),"")</f>
        <v/>
      </c>
      <c r="X430" s="8">
        <f t="shared" si="13"/>
        <v>1</v>
      </c>
    </row>
    <row r="431" spans="1:24" x14ac:dyDescent="0.25">
      <c r="A431" s="22" t="s">
        <v>40</v>
      </c>
      <c r="B431" s="22" t="s">
        <v>123</v>
      </c>
      <c r="C431" s="11" t="str">
        <f t="shared" si="14"/>
        <v>Elementary Education with No Minor</v>
      </c>
      <c r="D431">
        <v>62</v>
      </c>
      <c r="E431">
        <v>56</v>
      </c>
      <c r="F431">
        <v>38</v>
      </c>
      <c r="G431">
        <v>50</v>
      </c>
      <c r="H431">
        <v>52</v>
      </c>
      <c r="I431">
        <v>37</v>
      </c>
      <c r="J431">
        <v>38</v>
      </c>
      <c r="K431">
        <v>35</v>
      </c>
      <c r="L431">
        <v>28</v>
      </c>
      <c r="M431">
        <v>20</v>
      </c>
      <c r="N431">
        <v>14</v>
      </c>
      <c r="O431">
        <v>1</v>
      </c>
      <c r="P431">
        <f>IFERROR(VLOOKUP($C431,'[1]MajorMinor Pivot'!$A$4:$E$344,4,FALSE),"")</f>
        <v>2</v>
      </c>
      <c r="Q431" t="str">
        <f>IFERROR(VLOOKUP($C431,'[2]MajorMinor Pivot'!$A$4:$K$277,4,FALSE),"")</f>
        <v/>
      </c>
      <c r="X431" s="8">
        <f t="shared" si="13"/>
        <v>433</v>
      </c>
    </row>
    <row r="432" spans="1:24" x14ac:dyDescent="0.25">
      <c r="A432" s="22" t="s">
        <v>40</v>
      </c>
      <c r="B432" s="22" t="s">
        <v>149</v>
      </c>
      <c r="C432" s="11" t="str">
        <f t="shared" si="14"/>
        <v>Elementary Education with Physical Education Minor</v>
      </c>
      <c r="G432">
        <v>1</v>
      </c>
      <c r="K432">
        <v>1</v>
      </c>
      <c r="L432" t="s">
        <v>126</v>
      </c>
      <c r="M432" t="s">
        <v>126</v>
      </c>
      <c r="N432" t="s">
        <v>126</v>
      </c>
      <c r="P432" t="str">
        <f>IFERROR(VLOOKUP($C432,'[1]MajorMinor Pivot'!$A$4:$E$344,4,FALSE),"")</f>
        <v/>
      </c>
      <c r="Q432" t="str">
        <f>IFERROR(VLOOKUP($C432,'[2]MajorMinor Pivot'!$A$4:$K$277,4,FALSE),"")</f>
        <v/>
      </c>
      <c r="X432" s="8">
        <f t="shared" si="13"/>
        <v>2</v>
      </c>
    </row>
    <row r="433" spans="1:24" x14ac:dyDescent="0.25">
      <c r="A433" s="22" t="s">
        <v>40</v>
      </c>
      <c r="B433" s="22" t="s">
        <v>135</v>
      </c>
      <c r="C433" s="11" t="str">
        <f t="shared" si="14"/>
        <v>Elementary Education with Psychology Minor</v>
      </c>
      <c r="H433">
        <v>3</v>
      </c>
      <c r="J433">
        <v>1</v>
      </c>
      <c r="K433">
        <v>1</v>
      </c>
      <c r="L433">
        <v>2</v>
      </c>
      <c r="P433" t="str">
        <f>IFERROR(VLOOKUP($C433,'[1]MajorMinor Pivot'!$A$4:$E$344,4,FALSE),"")</f>
        <v/>
      </c>
      <c r="Q433" t="str">
        <f>IFERROR(VLOOKUP($C433,'[2]MajorMinor Pivot'!$A$4:$K$277,4,FALSE),"")</f>
        <v/>
      </c>
      <c r="X433" s="8">
        <f t="shared" si="13"/>
        <v>7</v>
      </c>
    </row>
    <row r="434" spans="1:24" x14ac:dyDescent="0.25">
      <c r="A434" s="22" t="s">
        <v>40</v>
      </c>
      <c r="B434" s="22" t="s">
        <v>164</v>
      </c>
      <c r="C434" s="11" t="str">
        <f t="shared" si="14"/>
        <v>Elementary Education with Reconciliation Studies Minor</v>
      </c>
      <c r="H434">
        <v>1</v>
      </c>
      <c r="M434">
        <v>1</v>
      </c>
      <c r="P434" t="str">
        <f>IFERROR(VLOOKUP($C434,'[1]MajorMinor Pivot'!$A$4:$E$344,4,FALSE),"")</f>
        <v/>
      </c>
      <c r="Q434" t="str">
        <f>IFERROR(VLOOKUP($C434,'[2]MajorMinor Pivot'!$A$4:$K$277,4,FALSE),"")</f>
        <v/>
      </c>
      <c r="X434" s="8">
        <f t="shared" si="13"/>
        <v>2</v>
      </c>
    </row>
    <row r="435" spans="1:24" x14ac:dyDescent="0.25">
      <c r="A435" s="22" t="s">
        <v>40</v>
      </c>
      <c r="B435" s="22" t="s">
        <v>150</v>
      </c>
      <c r="C435" s="11" t="str">
        <f t="shared" si="14"/>
        <v>Elementary Education with Spanish Minor</v>
      </c>
      <c r="I435">
        <v>1</v>
      </c>
      <c r="J435">
        <v>2</v>
      </c>
      <c r="K435">
        <v>2</v>
      </c>
      <c r="L435" t="s">
        <v>126</v>
      </c>
      <c r="M435" t="s">
        <v>126</v>
      </c>
      <c r="N435" t="s">
        <v>126</v>
      </c>
      <c r="P435" t="str">
        <f>IFERROR(VLOOKUP($C435,'[1]MajorMinor Pivot'!$A$4:$E$344,4,FALSE),"")</f>
        <v/>
      </c>
      <c r="Q435" t="str">
        <f>IFERROR(VLOOKUP($C435,'[2]MajorMinor Pivot'!$A$4:$K$277,4,FALSE),"")</f>
        <v/>
      </c>
      <c r="X435" s="8">
        <f t="shared" si="13"/>
        <v>5</v>
      </c>
    </row>
    <row r="436" spans="1:24" x14ac:dyDescent="0.25">
      <c r="A436" s="22" t="s">
        <v>40</v>
      </c>
      <c r="B436" s="22" t="s">
        <v>972</v>
      </c>
      <c r="C436" s="11" t="str">
        <f t="shared" si="14"/>
        <v>Elementary Education with STEM Minor</v>
      </c>
      <c r="O436">
        <v>1</v>
      </c>
      <c r="P436" t="str">
        <f>IFERROR(VLOOKUP($C436,'[1]MajorMinor Pivot'!$A$4:$E$344,4,FALSE),"")</f>
        <v/>
      </c>
      <c r="Q436" t="str">
        <f>IFERROR(VLOOKUP($C436,'[2]MajorMinor Pivot'!$A$4:$K$277,4,FALSE),"")</f>
        <v/>
      </c>
      <c r="X436" s="8">
        <f t="shared" si="13"/>
        <v>1</v>
      </c>
    </row>
    <row r="437" spans="1:24" x14ac:dyDescent="0.25">
      <c r="A437" s="22" t="s">
        <v>40</v>
      </c>
      <c r="B437" s="22" t="s">
        <v>166</v>
      </c>
      <c r="C437" s="11" t="str">
        <f t="shared" si="14"/>
        <v>Elementary Education with TESOL Minor</v>
      </c>
      <c r="I437">
        <v>1</v>
      </c>
      <c r="J437">
        <v>1</v>
      </c>
      <c r="L437" t="s">
        <v>126</v>
      </c>
      <c r="M437" t="s">
        <v>126</v>
      </c>
      <c r="N437" t="s">
        <v>126</v>
      </c>
      <c r="P437" t="str">
        <f>IFERROR(VLOOKUP($C437,'[1]MajorMinor Pivot'!$A$4:$E$344,4,FALSE),"")</f>
        <v/>
      </c>
      <c r="Q437" t="str">
        <f>IFERROR(VLOOKUP($C437,'[2]MajorMinor Pivot'!$A$4:$K$277,4,FALSE),"")</f>
        <v/>
      </c>
      <c r="X437" s="8">
        <f t="shared" si="13"/>
        <v>2</v>
      </c>
    </row>
    <row r="438" spans="1:24" x14ac:dyDescent="0.25">
      <c r="A438" s="22" t="s">
        <v>40</v>
      </c>
      <c r="B438" s="22" t="s">
        <v>138</v>
      </c>
      <c r="C438" s="11" t="str">
        <f t="shared" si="14"/>
        <v>Elementary Education with Theatre Arts Minor</v>
      </c>
      <c r="D438">
        <v>1</v>
      </c>
      <c r="L438" t="s">
        <v>126</v>
      </c>
      <c r="M438" t="s">
        <v>126</v>
      </c>
      <c r="N438" t="s">
        <v>126</v>
      </c>
      <c r="P438" t="str">
        <f>IFERROR(VLOOKUP($C438,'[1]MajorMinor Pivot'!$A$4:$E$344,4,FALSE),"")</f>
        <v/>
      </c>
      <c r="Q438" t="str">
        <f>IFERROR(VLOOKUP($C438,'[2]MajorMinor Pivot'!$A$4:$K$277,4,FALSE),"")</f>
        <v/>
      </c>
      <c r="X438" s="8">
        <f t="shared" si="13"/>
        <v>1</v>
      </c>
    </row>
    <row r="439" spans="1:24" x14ac:dyDescent="0.25">
      <c r="A439" s="22" t="s">
        <v>176</v>
      </c>
      <c r="B439" s="22" t="s">
        <v>131</v>
      </c>
      <c r="C439" s="11" t="str">
        <f t="shared" si="14"/>
        <v>Elementary Education K-6 with Biblical &amp; Theo Studies Minor</v>
      </c>
      <c r="W439">
        <v>1</v>
      </c>
      <c r="X439" s="8">
        <f t="shared" si="13"/>
        <v>1</v>
      </c>
    </row>
    <row r="440" spans="1:24" x14ac:dyDescent="0.25">
      <c r="A440" s="22" t="s">
        <v>176</v>
      </c>
      <c r="B440" s="22" t="s">
        <v>132</v>
      </c>
      <c r="C440" s="11" t="str">
        <f t="shared" si="14"/>
        <v>Elementary Education K-6 with Business Minor</v>
      </c>
      <c r="R440">
        <v>1</v>
      </c>
      <c r="S440">
        <v>1</v>
      </c>
      <c r="X440" s="8">
        <f t="shared" si="13"/>
        <v>2</v>
      </c>
    </row>
    <row r="441" spans="1:24" x14ac:dyDescent="0.25">
      <c r="A441" s="22" t="s">
        <v>176</v>
      </c>
      <c r="B441" s="22" t="s">
        <v>168</v>
      </c>
      <c r="C441" s="11" t="str">
        <f t="shared" si="14"/>
        <v>Elementary Education K-6 with Communication Studies Minor</v>
      </c>
      <c r="T441">
        <v>1</v>
      </c>
      <c r="X441" s="8">
        <f t="shared" si="13"/>
        <v>1</v>
      </c>
    </row>
    <row r="442" spans="1:24" x14ac:dyDescent="0.25">
      <c r="A442" s="22" t="s">
        <v>176</v>
      </c>
      <c r="B442" s="22" t="s">
        <v>154</v>
      </c>
      <c r="C442" s="11" t="str">
        <f t="shared" si="14"/>
        <v>Elementary Education K-6 with Community Health Minor</v>
      </c>
      <c r="U442">
        <v>1</v>
      </c>
      <c r="X442" s="8">
        <f t="shared" si="13"/>
        <v>1</v>
      </c>
    </row>
    <row r="443" spans="1:24" x14ac:dyDescent="0.25">
      <c r="A443" s="22" t="s">
        <v>176</v>
      </c>
      <c r="B443" s="22" t="s">
        <v>141</v>
      </c>
      <c r="C443" s="11" t="str">
        <f t="shared" si="14"/>
        <v>Elementary Education K-6 with Creative Writing Minor</v>
      </c>
      <c r="R443">
        <v>1</v>
      </c>
      <c r="V443">
        <v>1</v>
      </c>
      <c r="X443" s="8">
        <f t="shared" si="13"/>
        <v>2</v>
      </c>
    </row>
    <row r="444" spans="1:24" x14ac:dyDescent="0.25">
      <c r="A444" s="22" t="s">
        <v>176</v>
      </c>
      <c r="B444" s="22" t="s">
        <v>177</v>
      </c>
      <c r="C444" s="11" t="str">
        <f t="shared" si="14"/>
        <v>Elementary Education K-6 with Educ Comm Arts/Lit 5-8 Minor</v>
      </c>
      <c r="L444">
        <v>3</v>
      </c>
      <c r="M444">
        <v>1</v>
      </c>
      <c r="N444">
        <v>1</v>
      </c>
      <c r="O444">
        <v>5</v>
      </c>
      <c r="P444">
        <f>IFERROR(VLOOKUP($C444,'[1]MajorMinor Pivot'!$A$4:$E$344,4,FALSE),"")</f>
        <v>1</v>
      </c>
      <c r="Q444">
        <f>IFERROR(VLOOKUP($C444,'[2]MajorMinor Pivot'!$A$4:$K$277,4,FALSE),"")</f>
        <v>1</v>
      </c>
      <c r="R444">
        <v>2</v>
      </c>
      <c r="U444">
        <v>2</v>
      </c>
      <c r="X444" s="8">
        <f t="shared" si="13"/>
        <v>16</v>
      </c>
    </row>
    <row r="445" spans="1:24" x14ac:dyDescent="0.25">
      <c r="A445" s="22" t="s">
        <v>176</v>
      </c>
      <c r="B445" s="22" t="s">
        <v>178</v>
      </c>
      <c r="C445" s="11" t="str">
        <f t="shared" si="14"/>
        <v>Elementary Education K-6 with Educ Mathematics 5-8 Minor</v>
      </c>
      <c r="M445">
        <v>4</v>
      </c>
      <c r="N445">
        <v>4</v>
      </c>
      <c r="O445">
        <v>1</v>
      </c>
      <c r="P445">
        <f>IFERROR(VLOOKUP($C445,'[1]MajorMinor Pivot'!$A$4:$E$344,4,FALSE),"")</f>
        <v>3</v>
      </c>
      <c r="Q445">
        <f>IFERROR(VLOOKUP($C445,'[2]MajorMinor Pivot'!$A$4:$K$277,4,FALSE),"")</f>
        <v>7</v>
      </c>
      <c r="T445">
        <v>1</v>
      </c>
      <c r="U445">
        <v>2</v>
      </c>
      <c r="V445">
        <v>1</v>
      </c>
      <c r="X445" s="8">
        <f t="shared" si="13"/>
        <v>23</v>
      </c>
    </row>
    <row r="446" spans="1:24" x14ac:dyDescent="0.25">
      <c r="A446" s="22" t="s">
        <v>176</v>
      </c>
      <c r="B446" s="22" t="s">
        <v>179</v>
      </c>
      <c r="C446" s="11" t="str">
        <f t="shared" si="14"/>
        <v>Elementary Education K-6 with Educ Science 5-8 Minor</v>
      </c>
      <c r="M446">
        <v>1</v>
      </c>
      <c r="N446">
        <v>3</v>
      </c>
      <c r="O446">
        <v>3</v>
      </c>
      <c r="P446">
        <f>IFERROR(VLOOKUP($C446,'[1]MajorMinor Pivot'!$A$4:$E$344,4,FALSE),"")</f>
        <v>1</v>
      </c>
      <c r="Q446" t="str">
        <f>IFERROR(VLOOKUP($C446,'[2]MajorMinor Pivot'!$A$4:$K$277,4,FALSE),"")</f>
        <v/>
      </c>
      <c r="S446">
        <v>1</v>
      </c>
      <c r="X446" s="8">
        <f t="shared" si="13"/>
        <v>9</v>
      </c>
    </row>
    <row r="447" spans="1:24" x14ac:dyDescent="0.25">
      <c r="A447" s="22" t="s">
        <v>176</v>
      </c>
      <c r="B447" s="22" t="s">
        <v>173</v>
      </c>
      <c r="C447" s="11" t="str">
        <f t="shared" si="14"/>
        <v>Elementary Education K-6 with Educ Social Studies 5-8 Minor</v>
      </c>
      <c r="L447">
        <v>1</v>
      </c>
      <c r="N447">
        <v>1</v>
      </c>
      <c r="O447">
        <v>1</v>
      </c>
      <c r="P447">
        <f>IFERROR(VLOOKUP($C447,'[1]MajorMinor Pivot'!$A$4:$E$344,4,FALSE),"")</f>
        <v>1</v>
      </c>
      <c r="Q447">
        <f>IFERROR(VLOOKUP($C447,'[2]MajorMinor Pivot'!$A$4:$K$277,4,FALSE),"")</f>
        <v>3</v>
      </c>
      <c r="S447">
        <v>1</v>
      </c>
      <c r="U447">
        <v>1</v>
      </c>
      <c r="V447">
        <v>1</v>
      </c>
      <c r="X447" s="8">
        <f t="shared" si="13"/>
        <v>10</v>
      </c>
    </row>
    <row r="448" spans="1:24" x14ac:dyDescent="0.25">
      <c r="A448" s="22" t="s">
        <v>176</v>
      </c>
      <c r="B448" s="22" t="s">
        <v>180</v>
      </c>
      <c r="C448" s="11" t="str">
        <f t="shared" si="14"/>
        <v>Elementary Education K-6 with Educ Spanish 5-8 Minor</v>
      </c>
      <c r="M448">
        <v>1</v>
      </c>
      <c r="N448">
        <v>1</v>
      </c>
      <c r="O448">
        <v>1</v>
      </c>
      <c r="P448" t="str">
        <f>IFERROR(VLOOKUP($C448,'[1]MajorMinor Pivot'!$A$4:$E$344,4,FALSE),"")</f>
        <v/>
      </c>
      <c r="Q448">
        <f>IFERROR(VLOOKUP($C448,'[2]MajorMinor Pivot'!$A$4:$K$277,4,FALSE),"")</f>
        <v>1</v>
      </c>
      <c r="X448" s="8">
        <f t="shared" si="13"/>
        <v>4</v>
      </c>
    </row>
    <row r="449" spans="1:24" x14ac:dyDescent="0.25">
      <c r="A449" s="22" t="s">
        <v>176</v>
      </c>
      <c r="B449" s="22" t="s">
        <v>142</v>
      </c>
      <c r="C449" s="11" t="str">
        <f t="shared" si="14"/>
        <v>Elementary Education K-6 with English Literature Minor</v>
      </c>
      <c r="R449">
        <v>1</v>
      </c>
      <c r="S449">
        <v>1</v>
      </c>
      <c r="X449" s="8">
        <f t="shared" si="13"/>
        <v>2</v>
      </c>
    </row>
    <row r="450" spans="1:24" x14ac:dyDescent="0.25">
      <c r="A450" s="22" t="s">
        <v>176</v>
      </c>
      <c r="B450" s="22" t="s">
        <v>143</v>
      </c>
      <c r="C450" s="11" t="str">
        <f t="shared" si="14"/>
        <v>Elementary Education K-6 with Film Minor</v>
      </c>
      <c r="L450">
        <v>1</v>
      </c>
      <c r="M450">
        <v>1</v>
      </c>
      <c r="P450" t="str">
        <f>IFERROR(VLOOKUP($C450,'[1]MajorMinor Pivot'!$A$4:$E$344,4,FALSE),"")</f>
        <v/>
      </c>
      <c r="Q450" t="str">
        <f>IFERROR(VLOOKUP($C450,'[2]MajorMinor Pivot'!$A$4:$K$277,4,FALSE),"")</f>
        <v/>
      </c>
      <c r="X450" s="8">
        <f t="shared" si="13"/>
        <v>2</v>
      </c>
    </row>
    <row r="451" spans="1:24" x14ac:dyDescent="0.25">
      <c r="A451" s="8" t="s">
        <v>176</v>
      </c>
      <c r="B451" s="22" t="s">
        <v>155</v>
      </c>
      <c r="C451" s="11" t="str">
        <f t="shared" si="14"/>
        <v>Elementary Education K-6 with French Minor</v>
      </c>
      <c r="P451">
        <f>IFERROR(VLOOKUP($C451,'[1]MajorMinor Pivot'!$A$4:$E$344,4,FALSE),"")</f>
        <v>1</v>
      </c>
      <c r="Q451" t="str">
        <f>IFERROR(VLOOKUP($C451,'[2]MajorMinor Pivot'!$A$4:$K$277,4,FALSE),"")</f>
        <v/>
      </c>
      <c r="X451" s="8">
        <f t="shared" si="13"/>
        <v>1</v>
      </c>
    </row>
    <row r="452" spans="1:24" x14ac:dyDescent="0.25">
      <c r="A452" s="22" t="s">
        <v>176</v>
      </c>
      <c r="B452" s="33" t="s">
        <v>144</v>
      </c>
      <c r="C452" s="11" t="str">
        <f t="shared" si="14"/>
        <v>Elementary Education K-6 with Graphic Design Minor</v>
      </c>
      <c r="Q452">
        <f>IFERROR(VLOOKUP($C452,'[2]MajorMinor Pivot'!$A$4:$K$277,4,FALSE),"")</f>
        <v>1</v>
      </c>
      <c r="X452" s="8">
        <f t="shared" si="13"/>
        <v>1</v>
      </c>
    </row>
    <row r="453" spans="1:24" x14ac:dyDescent="0.25">
      <c r="A453" s="22" t="s">
        <v>176</v>
      </c>
      <c r="B453" s="22" t="s">
        <v>156</v>
      </c>
      <c r="C453" s="11" t="str">
        <f t="shared" si="14"/>
        <v>Elementary Education K-6 with Health Education Minor</v>
      </c>
      <c r="M453">
        <v>1</v>
      </c>
      <c r="P453" t="str">
        <f>IFERROR(VLOOKUP($C453,'[1]MajorMinor Pivot'!$A$4:$E$344,4,FALSE),"")</f>
        <v/>
      </c>
      <c r="Q453" t="str">
        <f>IFERROR(VLOOKUP($C453,'[2]MajorMinor Pivot'!$A$4:$K$277,4,FALSE),"")</f>
        <v/>
      </c>
      <c r="X453" s="8">
        <f t="shared" si="13"/>
        <v>1</v>
      </c>
    </row>
    <row r="454" spans="1:24" x14ac:dyDescent="0.25">
      <c r="A454" s="22" t="s">
        <v>176</v>
      </c>
      <c r="B454" s="22" t="s">
        <v>145</v>
      </c>
      <c r="C454" s="11" t="str">
        <f t="shared" si="14"/>
        <v>Elementary Education K-6 with Journalism Minor</v>
      </c>
      <c r="R454">
        <v>1</v>
      </c>
      <c r="T454">
        <v>1</v>
      </c>
      <c r="X454" s="8">
        <f t="shared" si="13"/>
        <v>2</v>
      </c>
    </row>
    <row r="455" spans="1:24" x14ac:dyDescent="0.25">
      <c r="A455" s="22" t="s">
        <v>176</v>
      </c>
      <c r="B455" s="22" t="s">
        <v>128</v>
      </c>
      <c r="C455" s="11" t="str">
        <f t="shared" si="14"/>
        <v>Elementary Education K-6 with Leadership Studies Minor</v>
      </c>
      <c r="O455">
        <v>1</v>
      </c>
      <c r="P455" t="str">
        <f>IFERROR(VLOOKUP($C455,'[1]MajorMinor Pivot'!$A$4:$E$344,4,FALSE),"")</f>
        <v/>
      </c>
      <c r="Q455" t="str">
        <f>IFERROR(VLOOKUP($C455,'[2]MajorMinor Pivot'!$A$4:$K$277,4,FALSE),"")</f>
        <v/>
      </c>
      <c r="X455" s="8">
        <f t="shared" ref="X455:X518" si="15">SUM(D455:W455)</f>
        <v>1</v>
      </c>
    </row>
    <row r="456" spans="1:24" x14ac:dyDescent="0.25">
      <c r="A456" s="22" t="s">
        <v>176</v>
      </c>
      <c r="B456" s="22" t="s">
        <v>129</v>
      </c>
      <c r="C456" s="11" t="str">
        <f t="shared" si="14"/>
        <v>Elementary Education K-6 with Mathematics Minor</v>
      </c>
      <c r="N456">
        <v>1</v>
      </c>
      <c r="P456" t="str">
        <f>IFERROR(VLOOKUP($C456,'[1]MajorMinor Pivot'!$A$4:$E$344,4,FALSE),"")</f>
        <v/>
      </c>
      <c r="Q456" t="str">
        <f>IFERROR(VLOOKUP($C456,'[2]MajorMinor Pivot'!$A$4:$K$277,4,FALSE),"")</f>
        <v/>
      </c>
      <c r="X456" s="8">
        <f t="shared" si="15"/>
        <v>1</v>
      </c>
    </row>
    <row r="457" spans="1:24" x14ac:dyDescent="0.25">
      <c r="A457" s="22" t="s">
        <v>176</v>
      </c>
      <c r="B457" s="22" t="s">
        <v>147</v>
      </c>
      <c r="C457" s="11" t="str">
        <f t="shared" si="14"/>
        <v>Elementary Education K-6 with Music Minor</v>
      </c>
      <c r="M457">
        <v>1</v>
      </c>
      <c r="O457">
        <v>1</v>
      </c>
      <c r="P457">
        <f>IFERROR(VLOOKUP($C457,'[1]MajorMinor Pivot'!$A$4:$E$344,4,FALSE),"")</f>
        <v>1</v>
      </c>
      <c r="Q457" t="str">
        <f>IFERROR(VLOOKUP($C457,'[2]MajorMinor Pivot'!$A$4:$K$277,4,FALSE),"")</f>
        <v/>
      </c>
      <c r="W457">
        <v>2</v>
      </c>
      <c r="X457" s="8">
        <f t="shared" si="15"/>
        <v>5</v>
      </c>
    </row>
    <row r="458" spans="1:24" x14ac:dyDescent="0.25">
      <c r="A458" s="22" t="s">
        <v>176</v>
      </c>
      <c r="B458" s="22" t="s">
        <v>123</v>
      </c>
      <c r="C458" s="11" t="str">
        <f t="shared" si="14"/>
        <v>Elementary Education K-6 with No Minor</v>
      </c>
      <c r="L458">
        <v>12</v>
      </c>
      <c r="M458">
        <v>10</v>
      </c>
      <c r="N458">
        <v>7</v>
      </c>
      <c r="O458">
        <v>11</v>
      </c>
      <c r="P458">
        <f>IFERROR(VLOOKUP($C458,'[1]MajorMinor Pivot'!$A$4:$E$344,4,FALSE),"")</f>
        <v>15</v>
      </c>
      <c r="Q458">
        <f>IFERROR(VLOOKUP($C458,'[2]MajorMinor Pivot'!$A$4:$K$277,4,FALSE),"")</f>
        <v>12</v>
      </c>
      <c r="R458">
        <v>14</v>
      </c>
      <c r="S458">
        <v>9</v>
      </c>
      <c r="T458">
        <v>18</v>
      </c>
      <c r="U458">
        <v>13</v>
      </c>
      <c r="V458">
        <v>8</v>
      </c>
      <c r="W458">
        <v>16</v>
      </c>
      <c r="X458" s="8">
        <f t="shared" si="15"/>
        <v>145</v>
      </c>
    </row>
    <row r="459" spans="1:24" x14ac:dyDescent="0.25">
      <c r="A459" s="22" t="s">
        <v>176</v>
      </c>
      <c r="B459" s="22" t="s">
        <v>148</v>
      </c>
      <c r="C459" s="11" t="str">
        <f t="shared" si="14"/>
        <v>Elementary Education K-6 with Philosophy Minor</v>
      </c>
      <c r="S459">
        <v>1</v>
      </c>
      <c r="X459" s="8">
        <f t="shared" si="15"/>
        <v>1</v>
      </c>
    </row>
    <row r="460" spans="1:24" x14ac:dyDescent="0.25">
      <c r="A460" s="22" t="s">
        <v>176</v>
      </c>
      <c r="B460" s="22" t="s">
        <v>149</v>
      </c>
      <c r="C460" s="11" t="str">
        <f t="shared" si="14"/>
        <v>Elementary Education K-6 with Physical Education Minor</v>
      </c>
      <c r="L460">
        <v>1</v>
      </c>
      <c r="N460">
        <v>1</v>
      </c>
      <c r="P460" t="str">
        <f>IFERROR(VLOOKUP($C460,'[1]MajorMinor Pivot'!$A$4:$E$344,4,FALSE),"")</f>
        <v/>
      </c>
      <c r="Q460" t="str">
        <f>IFERROR(VLOOKUP($C460,'[2]MajorMinor Pivot'!$A$4:$K$277,4,FALSE),"")</f>
        <v/>
      </c>
      <c r="X460" s="8">
        <f t="shared" si="15"/>
        <v>2</v>
      </c>
    </row>
    <row r="461" spans="1:24" x14ac:dyDescent="0.25">
      <c r="A461" s="22" t="s">
        <v>176</v>
      </c>
      <c r="B461" s="22" t="s">
        <v>973</v>
      </c>
      <c r="C461" s="11" t="str">
        <f t="shared" si="14"/>
        <v>Elementary Education K-6 with Preprimary Age 3-5, El Ed Minor</v>
      </c>
      <c r="O461">
        <v>1</v>
      </c>
      <c r="P461">
        <f>IFERROR(VLOOKUP($C461,'[1]MajorMinor Pivot'!$A$4:$E$344,4,FALSE),"")</f>
        <v>11</v>
      </c>
      <c r="Q461">
        <f>IFERROR(VLOOKUP($C461,'[2]MajorMinor Pivot'!$A$4:$K$277,4,FALSE),"")</f>
        <v>14</v>
      </c>
      <c r="R461">
        <v>11</v>
      </c>
      <c r="S461">
        <v>10</v>
      </c>
      <c r="T461">
        <v>13</v>
      </c>
      <c r="U461">
        <v>9</v>
      </c>
      <c r="V461">
        <v>7</v>
      </c>
      <c r="W461">
        <v>2</v>
      </c>
      <c r="X461" s="8">
        <f t="shared" si="15"/>
        <v>78</v>
      </c>
    </row>
    <row r="462" spans="1:24" x14ac:dyDescent="0.25">
      <c r="A462" s="22" t="s">
        <v>176</v>
      </c>
      <c r="B462" s="22" t="s">
        <v>135</v>
      </c>
      <c r="C462" s="11" t="str">
        <f t="shared" si="14"/>
        <v>Elementary Education K-6 with Psychology Minor</v>
      </c>
      <c r="L462">
        <v>3</v>
      </c>
      <c r="O462">
        <v>2</v>
      </c>
      <c r="P462">
        <f>IFERROR(VLOOKUP($C462,'[1]MajorMinor Pivot'!$A$4:$E$344,4,FALSE),"")</f>
        <v>2</v>
      </c>
      <c r="Q462">
        <f>IFERROR(VLOOKUP($C462,'[2]MajorMinor Pivot'!$A$4:$K$277,4,FALSE),"")</f>
        <v>1</v>
      </c>
      <c r="R462">
        <v>1</v>
      </c>
      <c r="T462">
        <v>2</v>
      </c>
      <c r="U462">
        <v>1</v>
      </c>
      <c r="V462">
        <v>3</v>
      </c>
      <c r="W462">
        <v>1</v>
      </c>
      <c r="X462" s="8">
        <f t="shared" si="15"/>
        <v>16</v>
      </c>
    </row>
    <row r="463" spans="1:24" x14ac:dyDescent="0.25">
      <c r="A463" s="22" t="s">
        <v>176</v>
      </c>
      <c r="B463" s="17" t="s">
        <v>164</v>
      </c>
      <c r="C463" s="11" t="str">
        <f t="shared" si="14"/>
        <v>Elementary Education K-6 with Reconciliation Studies Minor</v>
      </c>
      <c r="Q463">
        <f>IFERROR(VLOOKUP($C463,'[2]MajorMinor Pivot'!$A$4:$K$277,4,FALSE),"")</f>
        <v>1</v>
      </c>
      <c r="X463" s="8">
        <f t="shared" si="15"/>
        <v>1</v>
      </c>
    </row>
    <row r="464" spans="1:24" x14ac:dyDescent="0.25">
      <c r="A464" s="22" t="s">
        <v>176</v>
      </c>
      <c r="B464" s="22" t="s">
        <v>974</v>
      </c>
      <c r="C464" s="11" t="str">
        <f t="shared" si="14"/>
        <v>Elementary Education K-6 with Social Studies, Gr 5-12 Minor</v>
      </c>
      <c r="O464">
        <v>1</v>
      </c>
      <c r="P464" t="str">
        <f>IFERROR(VLOOKUP($C464,'[1]MajorMinor Pivot'!$A$4:$E$344,4,FALSE),"")</f>
        <v/>
      </c>
      <c r="Q464" t="str">
        <f>IFERROR(VLOOKUP($C464,'[2]MajorMinor Pivot'!$A$4:$K$277,4,FALSE),"")</f>
        <v/>
      </c>
      <c r="X464" s="8">
        <f t="shared" si="15"/>
        <v>1</v>
      </c>
    </row>
    <row r="465" spans="1:24" x14ac:dyDescent="0.25">
      <c r="A465" s="22" t="s">
        <v>176</v>
      </c>
      <c r="B465" s="22" t="s">
        <v>150</v>
      </c>
      <c r="C465" s="11" t="str">
        <f t="shared" si="14"/>
        <v>Elementary Education K-6 with Spanish Minor</v>
      </c>
      <c r="L465">
        <v>3</v>
      </c>
      <c r="M465">
        <v>2</v>
      </c>
      <c r="N465">
        <v>1</v>
      </c>
      <c r="O465">
        <v>2</v>
      </c>
      <c r="P465" t="str">
        <f>IFERROR(VLOOKUP($C465,'[1]MajorMinor Pivot'!$A$4:$E$344,4,FALSE),"")</f>
        <v/>
      </c>
      <c r="Q465">
        <f>IFERROR(VLOOKUP($C465,'[2]MajorMinor Pivot'!$A$4:$K$277,4,FALSE),"")</f>
        <v>1</v>
      </c>
      <c r="T465">
        <v>1</v>
      </c>
      <c r="U465">
        <v>1</v>
      </c>
      <c r="X465" s="8">
        <f t="shared" si="15"/>
        <v>11</v>
      </c>
    </row>
    <row r="466" spans="1:24" x14ac:dyDescent="0.25">
      <c r="A466" s="22" t="s">
        <v>176</v>
      </c>
      <c r="B466" s="22" t="s">
        <v>1399</v>
      </c>
      <c r="C466" s="11" t="str">
        <f t="shared" si="14"/>
        <v>Elementary Education K-6 with Special Education Minor</v>
      </c>
      <c r="W466">
        <v>1</v>
      </c>
      <c r="X466" s="8">
        <f t="shared" si="15"/>
        <v>1</v>
      </c>
    </row>
    <row r="467" spans="1:24" x14ac:dyDescent="0.25">
      <c r="A467" s="22" t="s">
        <v>176</v>
      </c>
      <c r="B467" s="22" t="s">
        <v>972</v>
      </c>
      <c r="C467" s="11" t="str">
        <f t="shared" si="14"/>
        <v>Elementary Education K-6 with STEM Minor</v>
      </c>
      <c r="O467">
        <v>3</v>
      </c>
      <c r="P467">
        <f>IFERROR(VLOOKUP($C467,'[1]MajorMinor Pivot'!$A$4:$E$344,4,FALSE),"")</f>
        <v>2</v>
      </c>
      <c r="Q467">
        <f>IFERROR(VLOOKUP($C467,'[2]MajorMinor Pivot'!$A$4:$K$277,4,FALSE),"")</f>
        <v>6</v>
      </c>
      <c r="R467">
        <v>9</v>
      </c>
      <c r="S467">
        <v>7</v>
      </c>
      <c r="T467">
        <v>8</v>
      </c>
      <c r="V467">
        <v>3</v>
      </c>
      <c r="W467">
        <v>1</v>
      </c>
      <c r="X467" s="8">
        <f t="shared" si="15"/>
        <v>39</v>
      </c>
    </row>
    <row r="468" spans="1:24" x14ac:dyDescent="0.25">
      <c r="A468" s="22" t="s">
        <v>176</v>
      </c>
      <c r="B468" s="22" t="s">
        <v>137</v>
      </c>
      <c r="C468" s="11" t="str">
        <f t="shared" si="14"/>
        <v>Elementary Education K-6 with Studio Art Minor</v>
      </c>
      <c r="M468">
        <v>1</v>
      </c>
      <c r="P468" t="str">
        <f>IFERROR(VLOOKUP($C468,'[1]MajorMinor Pivot'!$A$4:$E$344,4,FALSE),"")</f>
        <v/>
      </c>
      <c r="Q468" t="str">
        <f>IFERROR(VLOOKUP($C468,'[2]MajorMinor Pivot'!$A$4:$K$277,4,FALSE),"")</f>
        <v/>
      </c>
      <c r="R468">
        <v>1</v>
      </c>
      <c r="X468" s="8">
        <f t="shared" si="15"/>
        <v>2</v>
      </c>
    </row>
    <row r="469" spans="1:24" x14ac:dyDescent="0.25">
      <c r="A469" s="22" t="s">
        <v>176</v>
      </c>
      <c r="B469" s="22" t="s">
        <v>166</v>
      </c>
      <c r="C469" s="11" t="str">
        <f t="shared" si="14"/>
        <v>Elementary Education K-6 with TESOL Minor</v>
      </c>
      <c r="L469">
        <v>1</v>
      </c>
      <c r="M469">
        <v>4</v>
      </c>
      <c r="N469">
        <v>2</v>
      </c>
      <c r="O469">
        <v>1</v>
      </c>
      <c r="P469" t="str">
        <f>IFERROR(VLOOKUP($C469,'[1]MajorMinor Pivot'!$A$4:$E$344,4,FALSE),"")</f>
        <v/>
      </c>
      <c r="Q469" t="str">
        <f>IFERROR(VLOOKUP($C469,'[2]MajorMinor Pivot'!$A$4:$K$277,4,FALSE),"")</f>
        <v/>
      </c>
      <c r="R469">
        <v>1</v>
      </c>
      <c r="S469">
        <v>2</v>
      </c>
      <c r="X469" s="8">
        <f t="shared" si="15"/>
        <v>11</v>
      </c>
    </row>
    <row r="470" spans="1:24" x14ac:dyDescent="0.25">
      <c r="A470" s="22" t="s">
        <v>176</v>
      </c>
      <c r="B470" s="22" t="s">
        <v>138</v>
      </c>
      <c r="C470" s="11" t="str">
        <f t="shared" si="14"/>
        <v>Elementary Education K-6 with Theatre Arts Minor</v>
      </c>
      <c r="M470">
        <v>1</v>
      </c>
      <c r="P470" t="str">
        <f>IFERROR(VLOOKUP($C470,'[1]MajorMinor Pivot'!$A$4:$E$344,4,FALSE),"")</f>
        <v/>
      </c>
      <c r="Q470" t="str">
        <f>IFERROR(VLOOKUP($C470,'[2]MajorMinor Pivot'!$A$4:$K$277,4,FALSE),"")</f>
        <v/>
      </c>
      <c r="S470">
        <v>1</v>
      </c>
      <c r="U470">
        <v>1</v>
      </c>
      <c r="V470">
        <v>1</v>
      </c>
      <c r="X470" s="8">
        <f t="shared" si="15"/>
        <v>4</v>
      </c>
    </row>
    <row r="471" spans="1:24" x14ac:dyDescent="0.25">
      <c r="A471" s="22" t="s">
        <v>181</v>
      </c>
      <c r="B471" s="22" t="s">
        <v>129</v>
      </c>
      <c r="C471" s="11" t="str">
        <f t="shared" si="14"/>
        <v>Engineering with Mathematics Minor</v>
      </c>
      <c r="L471">
        <v>1</v>
      </c>
      <c r="P471" t="str">
        <f>IFERROR(VLOOKUP($C471,'[1]MajorMinor Pivot'!$A$4:$E$344,4,FALSE),"")</f>
        <v/>
      </c>
      <c r="Q471">
        <f>IFERROR(VLOOKUP($C471,'[2]MajorMinor Pivot'!$A$4:$K$277,4,FALSE),"")</f>
        <v>3</v>
      </c>
      <c r="X471" s="8">
        <f t="shared" si="15"/>
        <v>4</v>
      </c>
    </row>
    <row r="472" spans="1:24" x14ac:dyDescent="0.25">
      <c r="A472" s="22" t="s">
        <v>181</v>
      </c>
      <c r="B472" s="22" t="s">
        <v>123</v>
      </c>
      <c r="C472" s="11" t="str">
        <f t="shared" si="14"/>
        <v>Engineering with No Minor</v>
      </c>
      <c r="L472">
        <v>2</v>
      </c>
      <c r="M472">
        <v>2</v>
      </c>
      <c r="N472">
        <v>2</v>
      </c>
      <c r="O472">
        <v>1</v>
      </c>
      <c r="P472">
        <f>IFERROR(VLOOKUP($C472,'[1]MajorMinor Pivot'!$A$4:$E$344,4,FALSE),"")</f>
        <v>2</v>
      </c>
      <c r="Q472">
        <f>IFERROR(VLOOKUP($C472,'[2]MajorMinor Pivot'!$A$4:$K$277,4,FALSE),"")</f>
        <v>3</v>
      </c>
      <c r="S472">
        <v>6</v>
      </c>
      <c r="T472">
        <v>1</v>
      </c>
      <c r="U472">
        <v>1</v>
      </c>
      <c r="W472">
        <v>1</v>
      </c>
      <c r="X472" s="8">
        <f t="shared" si="15"/>
        <v>21</v>
      </c>
    </row>
    <row r="473" spans="1:24" x14ac:dyDescent="0.25">
      <c r="A473" s="22" t="s">
        <v>181</v>
      </c>
      <c r="B473" s="22" t="s">
        <v>167</v>
      </c>
      <c r="C473" s="11" t="str">
        <f t="shared" si="14"/>
        <v>Engineering with Physics Minor</v>
      </c>
      <c r="R473">
        <v>1</v>
      </c>
      <c r="X473" s="8">
        <f t="shared" si="15"/>
        <v>1</v>
      </c>
    </row>
    <row r="474" spans="1:24" x14ac:dyDescent="0.25">
      <c r="A474" s="22" t="s">
        <v>41</v>
      </c>
      <c r="B474" s="22" t="s">
        <v>128</v>
      </c>
      <c r="C474" s="11" t="str">
        <f t="shared" si="14"/>
        <v>Engineering Science with Leadership Studies Minor</v>
      </c>
      <c r="K474">
        <v>1</v>
      </c>
      <c r="L474" t="s">
        <v>126</v>
      </c>
      <c r="M474" t="s">
        <v>126</v>
      </c>
      <c r="N474" t="s">
        <v>126</v>
      </c>
      <c r="P474" t="str">
        <f>IFERROR(VLOOKUP($C474,'[1]MajorMinor Pivot'!$A$4:$E$344,4,FALSE),"")</f>
        <v/>
      </c>
      <c r="Q474" t="str">
        <f>IFERROR(VLOOKUP($C474,'[2]MajorMinor Pivot'!$A$4:$K$277,4,FALSE),"")</f>
        <v/>
      </c>
      <c r="X474" s="8">
        <f t="shared" si="15"/>
        <v>1</v>
      </c>
    </row>
    <row r="475" spans="1:24" x14ac:dyDescent="0.25">
      <c r="A475" s="22" t="s">
        <v>41</v>
      </c>
      <c r="B475" s="22" t="s">
        <v>129</v>
      </c>
      <c r="C475" s="11" t="str">
        <f t="shared" si="14"/>
        <v>Engineering Science with Mathematics Minor</v>
      </c>
      <c r="D475">
        <v>4</v>
      </c>
      <c r="E475">
        <v>2</v>
      </c>
      <c r="F475">
        <v>1</v>
      </c>
      <c r="G475">
        <v>3</v>
      </c>
      <c r="H475">
        <v>3</v>
      </c>
      <c r="I475">
        <v>4</v>
      </c>
      <c r="J475">
        <v>3</v>
      </c>
      <c r="K475">
        <v>3</v>
      </c>
      <c r="L475">
        <v>1</v>
      </c>
      <c r="M475">
        <v>3</v>
      </c>
      <c r="N475">
        <v>2</v>
      </c>
      <c r="P475" t="str">
        <f>IFERROR(VLOOKUP($C475,'[1]MajorMinor Pivot'!$A$4:$E$344,4,FALSE),"")</f>
        <v/>
      </c>
      <c r="Q475" t="str">
        <f>IFERROR(VLOOKUP($C475,'[2]MajorMinor Pivot'!$A$4:$K$277,4,FALSE),"")</f>
        <v/>
      </c>
      <c r="U475">
        <v>1</v>
      </c>
      <c r="X475" s="8">
        <f t="shared" si="15"/>
        <v>30</v>
      </c>
    </row>
    <row r="476" spans="1:24" x14ac:dyDescent="0.25">
      <c r="A476" s="22" t="s">
        <v>41</v>
      </c>
      <c r="B476" s="22" t="s">
        <v>123</v>
      </c>
      <c r="C476" s="11" t="str">
        <f t="shared" si="14"/>
        <v>Engineering Science with No Minor</v>
      </c>
      <c r="E476">
        <v>2</v>
      </c>
      <c r="F476">
        <v>1</v>
      </c>
      <c r="G476">
        <v>2</v>
      </c>
      <c r="H476">
        <v>1</v>
      </c>
      <c r="I476">
        <v>3</v>
      </c>
      <c r="J476">
        <v>3</v>
      </c>
      <c r="L476">
        <v>1</v>
      </c>
      <c r="M476">
        <v>1</v>
      </c>
      <c r="O476">
        <v>1</v>
      </c>
      <c r="P476" t="str">
        <f>IFERROR(VLOOKUP($C476,'[1]MajorMinor Pivot'!$A$4:$E$344,4,FALSE),"")</f>
        <v/>
      </c>
      <c r="Q476" t="str">
        <f>IFERROR(VLOOKUP($C476,'[2]MajorMinor Pivot'!$A$4:$K$277,4,FALSE),"")</f>
        <v/>
      </c>
      <c r="X476" s="8">
        <f t="shared" si="15"/>
        <v>15</v>
      </c>
    </row>
    <row r="477" spans="1:24" x14ac:dyDescent="0.25">
      <c r="A477" s="22" t="s">
        <v>41</v>
      </c>
      <c r="B477" s="22" t="s">
        <v>167</v>
      </c>
      <c r="C477" s="11" t="str">
        <f t="shared" si="14"/>
        <v>Engineering Science with Physics Minor</v>
      </c>
      <c r="F477">
        <v>1</v>
      </c>
      <c r="L477" t="s">
        <v>126</v>
      </c>
      <c r="M477" t="s">
        <v>126</v>
      </c>
      <c r="N477" t="s">
        <v>126</v>
      </c>
      <c r="P477" t="str">
        <f>IFERROR(VLOOKUP($C477,'[1]MajorMinor Pivot'!$A$4:$E$344,4,FALSE),"")</f>
        <v/>
      </c>
      <c r="Q477" t="str">
        <f>IFERROR(VLOOKUP($C477,'[2]MajorMinor Pivot'!$A$4:$K$277,4,FALSE),"")</f>
        <v/>
      </c>
      <c r="X477" s="8">
        <f t="shared" si="15"/>
        <v>1</v>
      </c>
    </row>
    <row r="478" spans="1:24" x14ac:dyDescent="0.25">
      <c r="A478" s="22" t="s">
        <v>1389</v>
      </c>
      <c r="B478" s="22" t="s">
        <v>123</v>
      </c>
      <c r="C478" s="11" t="str">
        <f t="shared" si="14"/>
        <v>English with No Minor</v>
      </c>
      <c r="W478">
        <v>2</v>
      </c>
      <c r="X478" s="8">
        <f t="shared" si="15"/>
        <v>2</v>
      </c>
    </row>
    <row r="479" spans="1:24" x14ac:dyDescent="0.25">
      <c r="A479" s="22" t="s">
        <v>42</v>
      </c>
      <c r="B479" s="22" t="s">
        <v>130</v>
      </c>
      <c r="C479" s="11" t="str">
        <f t="shared" si="14"/>
        <v>English Lit &amp; Writing with Art History Minor</v>
      </c>
      <c r="D479">
        <v>1</v>
      </c>
      <c r="L479" t="s">
        <v>126</v>
      </c>
      <c r="M479" t="s">
        <v>126</v>
      </c>
      <c r="N479" t="s">
        <v>126</v>
      </c>
      <c r="P479" t="str">
        <f>IFERROR(VLOOKUP($C479,'[1]MajorMinor Pivot'!$A$4:$E$344,4,FALSE),"")</f>
        <v/>
      </c>
      <c r="Q479" t="str">
        <f>IFERROR(VLOOKUP($C479,'[2]MajorMinor Pivot'!$A$4:$K$277,4,FALSE),"")</f>
        <v/>
      </c>
      <c r="X479" s="8">
        <f t="shared" si="15"/>
        <v>1</v>
      </c>
    </row>
    <row r="480" spans="1:24" x14ac:dyDescent="0.25">
      <c r="A480" s="22" t="s">
        <v>42</v>
      </c>
      <c r="B480" s="22" t="s">
        <v>152</v>
      </c>
      <c r="C480" s="11" t="str">
        <f t="shared" si="14"/>
        <v>English Lit &amp; Writing with Art Minor</v>
      </c>
      <c r="J480">
        <v>1</v>
      </c>
      <c r="L480" t="s">
        <v>126</v>
      </c>
      <c r="M480" t="s">
        <v>126</v>
      </c>
      <c r="N480" t="s">
        <v>126</v>
      </c>
      <c r="P480" t="str">
        <f>IFERROR(VLOOKUP($C480,'[1]MajorMinor Pivot'!$A$4:$E$344,4,FALSE),"")</f>
        <v/>
      </c>
      <c r="Q480" t="str">
        <f>IFERROR(VLOOKUP($C480,'[2]MajorMinor Pivot'!$A$4:$K$277,4,FALSE),"")</f>
        <v/>
      </c>
      <c r="X480" s="8">
        <f t="shared" si="15"/>
        <v>1</v>
      </c>
    </row>
    <row r="481" spans="1:24" x14ac:dyDescent="0.25">
      <c r="A481" s="22" t="s">
        <v>42</v>
      </c>
      <c r="B481" s="22" t="s">
        <v>131</v>
      </c>
      <c r="C481" s="11" t="str">
        <f t="shared" si="14"/>
        <v>English Lit &amp; Writing with Biblical &amp; Theo Studies Minor</v>
      </c>
      <c r="K481">
        <v>1</v>
      </c>
      <c r="L481" t="s">
        <v>126</v>
      </c>
      <c r="M481" t="s">
        <v>126</v>
      </c>
      <c r="N481" t="s">
        <v>126</v>
      </c>
      <c r="P481" t="str">
        <f>IFERROR(VLOOKUP($C481,'[1]MajorMinor Pivot'!$A$4:$E$344,4,FALSE),"")</f>
        <v/>
      </c>
      <c r="Q481" t="str">
        <f>IFERROR(VLOOKUP($C481,'[2]MajorMinor Pivot'!$A$4:$K$277,4,FALSE),"")</f>
        <v/>
      </c>
      <c r="T481">
        <v>1</v>
      </c>
      <c r="X481" s="8">
        <f t="shared" si="15"/>
        <v>2</v>
      </c>
    </row>
    <row r="482" spans="1:24" x14ac:dyDescent="0.25">
      <c r="A482" s="22" t="s">
        <v>42</v>
      </c>
      <c r="B482" s="22" t="s">
        <v>157</v>
      </c>
      <c r="C482" s="11" t="str">
        <f t="shared" si="14"/>
        <v>English Lit &amp; Writing with Biblical Greek Minor</v>
      </c>
      <c r="K482">
        <v>1</v>
      </c>
      <c r="M482">
        <v>1</v>
      </c>
      <c r="O482">
        <v>1</v>
      </c>
      <c r="P482" t="str">
        <f>IFERROR(VLOOKUP($C482,'[1]MajorMinor Pivot'!$A$4:$E$344,4,FALSE),"")</f>
        <v/>
      </c>
      <c r="Q482" t="str">
        <f>IFERROR(VLOOKUP($C482,'[2]MajorMinor Pivot'!$A$4:$K$277,4,FALSE),"")</f>
        <v/>
      </c>
      <c r="X482" s="8">
        <f t="shared" si="15"/>
        <v>3</v>
      </c>
    </row>
    <row r="483" spans="1:24" x14ac:dyDescent="0.25">
      <c r="A483" s="22" t="s">
        <v>42</v>
      </c>
      <c r="B483" s="22" t="s">
        <v>140</v>
      </c>
      <c r="C483" s="11" t="str">
        <f t="shared" si="14"/>
        <v>English Lit &amp; Writing with Biology Minor</v>
      </c>
      <c r="D483">
        <v>1</v>
      </c>
      <c r="L483" t="s">
        <v>126</v>
      </c>
      <c r="M483" t="s">
        <v>126</v>
      </c>
      <c r="N483" t="s">
        <v>126</v>
      </c>
      <c r="P483" t="str">
        <f>IFERROR(VLOOKUP($C483,'[1]MajorMinor Pivot'!$A$4:$E$344,4,FALSE),"")</f>
        <v/>
      </c>
      <c r="Q483" t="str">
        <f>IFERROR(VLOOKUP($C483,'[2]MajorMinor Pivot'!$A$4:$K$277,4,FALSE),"")</f>
        <v/>
      </c>
      <c r="X483" s="8">
        <f t="shared" si="15"/>
        <v>1</v>
      </c>
    </row>
    <row r="484" spans="1:24" x14ac:dyDescent="0.25">
      <c r="A484" s="22" t="s">
        <v>42</v>
      </c>
      <c r="B484" s="22" t="s">
        <v>132</v>
      </c>
      <c r="C484" s="11" t="str">
        <f t="shared" si="14"/>
        <v>English Lit &amp; Writing with Business Minor</v>
      </c>
      <c r="S484">
        <v>1</v>
      </c>
      <c r="W484">
        <v>1</v>
      </c>
      <c r="X484" s="8">
        <f t="shared" si="15"/>
        <v>2</v>
      </c>
    </row>
    <row r="485" spans="1:24" x14ac:dyDescent="0.25">
      <c r="A485" s="22" t="s">
        <v>42</v>
      </c>
      <c r="B485" s="22" t="s">
        <v>133</v>
      </c>
      <c r="C485" s="11" t="str">
        <f t="shared" si="14"/>
        <v>English Lit &amp; Writing with Communication Minor</v>
      </c>
      <c r="H485">
        <v>1</v>
      </c>
      <c r="K485">
        <v>1</v>
      </c>
      <c r="L485">
        <v>2</v>
      </c>
      <c r="P485" t="str">
        <f>IFERROR(VLOOKUP($C485,'[1]MajorMinor Pivot'!$A$4:$E$344,4,FALSE),"")</f>
        <v/>
      </c>
      <c r="Q485" t="str">
        <f>IFERROR(VLOOKUP($C485,'[2]MajorMinor Pivot'!$A$4:$K$277,4,FALSE),"")</f>
        <v/>
      </c>
      <c r="X485" s="8">
        <f t="shared" si="15"/>
        <v>4</v>
      </c>
    </row>
    <row r="486" spans="1:24" x14ac:dyDescent="0.25">
      <c r="A486" s="22" t="s">
        <v>42</v>
      </c>
      <c r="B486" s="17" t="s">
        <v>168</v>
      </c>
      <c r="C486" s="11" t="str">
        <f t="shared" si="14"/>
        <v>English Lit &amp; Writing with Communication Studies Minor</v>
      </c>
      <c r="Q486">
        <f>IFERROR(VLOOKUP($C486,'[2]MajorMinor Pivot'!$A$4:$K$277,4,FALSE),"")</f>
        <v>1</v>
      </c>
      <c r="X486" s="8">
        <f t="shared" si="15"/>
        <v>1</v>
      </c>
    </row>
    <row r="487" spans="1:24" x14ac:dyDescent="0.25">
      <c r="A487" s="22" t="s">
        <v>42</v>
      </c>
      <c r="B487" s="22" t="s">
        <v>141</v>
      </c>
      <c r="C487" s="11" t="str">
        <f t="shared" si="14"/>
        <v>English Lit &amp; Writing with Creative Writing Minor</v>
      </c>
      <c r="G487">
        <v>1</v>
      </c>
      <c r="K487">
        <v>4</v>
      </c>
      <c r="L487">
        <v>1</v>
      </c>
      <c r="M487">
        <v>3</v>
      </c>
      <c r="N487">
        <v>1</v>
      </c>
      <c r="P487" t="str">
        <f>IFERROR(VLOOKUP($C487,'[1]MajorMinor Pivot'!$A$4:$E$344,4,FALSE),"")</f>
        <v/>
      </c>
      <c r="Q487" t="str">
        <f>IFERROR(VLOOKUP($C487,'[2]MajorMinor Pivot'!$A$4:$K$277,4,FALSE),"")</f>
        <v/>
      </c>
      <c r="T487">
        <v>1</v>
      </c>
      <c r="X487" s="8">
        <f t="shared" si="15"/>
        <v>11</v>
      </c>
    </row>
    <row r="488" spans="1:24" x14ac:dyDescent="0.25">
      <c r="A488" s="22" t="s">
        <v>42</v>
      </c>
      <c r="B488" s="22" t="s">
        <v>143</v>
      </c>
      <c r="C488" s="11" t="str">
        <f t="shared" ref="C488:C532" si="16">A488&amp;" with "&amp;B488</f>
        <v>English Lit &amp; Writing with Film Minor</v>
      </c>
      <c r="E488">
        <v>1</v>
      </c>
      <c r="F488">
        <v>2</v>
      </c>
      <c r="L488">
        <v>1</v>
      </c>
      <c r="P488" t="str">
        <f>IFERROR(VLOOKUP($C488,'[1]MajorMinor Pivot'!$A$4:$E$344,4,FALSE),"")</f>
        <v/>
      </c>
      <c r="Q488">
        <f>IFERROR(VLOOKUP($C488,'[2]MajorMinor Pivot'!$A$4:$K$277,4,FALSE),"")</f>
        <v>1</v>
      </c>
      <c r="R488">
        <v>1</v>
      </c>
      <c r="X488" s="8">
        <f t="shared" si="15"/>
        <v>6</v>
      </c>
    </row>
    <row r="489" spans="1:24" x14ac:dyDescent="0.25">
      <c r="A489" s="22" t="s">
        <v>42</v>
      </c>
      <c r="B489" s="22" t="s">
        <v>155</v>
      </c>
      <c r="C489" s="11" t="str">
        <f t="shared" si="16"/>
        <v>English Lit &amp; Writing with French Minor</v>
      </c>
      <c r="I489">
        <v>1</v>
      </c>
      <c r="L489" t="s">
        <v>126</v>
      </c>
      <c r="M489" t="s">
        <v>126</v>
      </c>
      <c r="N489" t="s">
        <v>126</v>
      </c>
      <c r="P489" t="str">
        <f>IFERROR(VLOOKUP($C489,'[1]MajorMinor Pivot'!$A$4:$E$344,4,FALSE),"")</f>
        <v/>
      </c>
      <c r="Q489" t="str">
        <f>IFERROR(VLOOKUP($C489,'[2]MajorMinor Pivot'!$A$4:$K$277,4,FALSE),"")</f>
        <v/>
      </c>
      <c r="X489" s="8">
        <f t="shared" si="15"/>
        <v>1</v>
      </c>
    </row>
    <row r="490" spans="1:24" x14ac:dyDescent="0.25">
      <c r="A490" s="22" t="s">
        <v>42</v>
      </c>
      <c r="B490" s="22" t="s">
        <v>183</v>
      </c>
      <c r="C490" s="11" t="str">
        <f t="shared" si="16"/>
        <v>English Lit &amp; Writing with Gender Studies Minor</v>
      </c>
      <c r="O490">
        <v>1</v>
      </c>
      <c r="P490" t="str">
        <f>IFERROR(VLOOKUP($C490,'[1]MajorMinor Pivot'!$A$4:$E$344,4,FALSE),"")</f>
        <v/>
      </c>
      <c r="Q490" t="str">
        <f>IFERROR(VLOOKUP($C490,'[2]MajorMinor Pivot'!$A$4:$K$277,4,FALSE),"")</f>
        <v/>
      </c>
      <c r="X490" s="8">
        <f t="shared" si="15"/>
        <v>1</v>
      </c>
    </row>
    <row r="491" spans="1:24" x14ac:dyDescent="0.25">
      <c r="A491" s="22" t="s">
        <v>42</v>
      </c>
      <c r="B491" s="22" t="s">
        <v>125</v>
      </c>
      <c r="C491" s="11" t="str">
        <f t="shared" si="16"/>
        <v>English Lit &amp; Writing with German Minor</v>
      </c>
      <c r="G491">
        <v>1</v>
      </c>
      <c r="L491" t="s">
        <v>126</v>
      </c>
      <c r="M491" t="s">
        <v>126</v>
      </c>
      <c r="N491" t="s">
        <v>126</v>
      </c>
      <c r="P491" t="str">
        <f>IFERROR(VLOOKUP($C491,'[1]MajorMinor Pivot'!$A$4:$E$344,4,FALSE),"")</f>
        <v/>
      </c>
      <c r="Q491" t="str">
        <f>IFERROR(VLOOKUP($C491,'[2]MajorMinor Pivot'!$A$4:$K$277,4,FALSE),"")</f>
        <v/>
      </c>
      <c r="X491" s="8">
        <f t="shared" si="15"/>
        <v>1</v>
      </c>
    </row>
    <row r="492" spans="1:24" x14ac:dyDescent="0.25">
      <c r="A492" s="22" t="s">
        <v>42</v>
      </c>
      <c r="B492" s="22" t="s">
        <v>144</v>
      </c>
      <c r="C492" s="11" t="str">
        <f t="shared" si="16"/>
        <v>English Lit &amp; Writing with Graphic Design Minor</v>
      </c>
      <c r="R492">
        <v>2</v>
      </c>
      <c r="U492">
        <v>1</v>
      </c>
      <c r="X492" s="8">
        <f t="shared" si="15"/>
        <v>3</v>
      </c>
    </row>
    <row r="493" spans="1:24" x14ac:dyDescent="0.25">
      <c r="A493" s="22" t="s">
        <v>42</v>
      </c>
      <c r="B493" s="22" t="s">
        <v>127</v>
      </c>
      <c r="C493" s="11" t="str">
        <f t="shared" si="16"/>
        <v>English Lit &amp; Writing with History Minor</v>
      </c>
      <c r="J493">
        <v>1</v>
      </c>
      <c r="M493">
        <v>1</v>
      </c>
      <c r="O493">
        <v>1</v>
      </c>
      <c r="P493" t="str">
        <f>IFERROR(VLOOKUP($C493,'[1]MajorMinor Pivot'!$A$4:$E$344,4,FALSE),"")</f>
        <v/>
      </c>
      <c r="Q493">
        <f>IFERROR(VLOOKUP($C493,'[2]MajorMinor Pivot'!$A$4:$K$277,4,FALSE),"")</f>
        <v>1</v>
      </c>
      <c r="X493" s="8">
        <f t="shared" si="15"/>
        <v>4</v>
      </c>
    </row>
    <row r="494" spans="1:24" x14ac:dyDescent="0.25">
      <c r="A494" s="22" t="s">
        <v>42</v>
      </c>
      <c r="B494" s="22" t="s">
        <v>128</v>
      </c>
      <c r="C494" s="11" t="str">
        <f t="shared" si="16"/>
        <v>English Lit &amp; Writing with Leadership Studies Minor</v>
      </c>
      <c r="U494">
        <v>1</v>
      </c>
      <c r="X494" s="8">
        <f t="shared" si="15"/>
        <v>1</v>
      </c>
    </row>
    <row r="495" spans="1:24" x14ac:dyDescent="0.25">
      <c r="A495" s="22" t="s">
        <v>42</v>
      </c>
      <c r="B495" s="22" t="s">
        <v>146</v>
      </c>
      <c r="C495" s="11" t="str">
        <f t="shared" si="16"/>
        <v>English Lit &amp; Writing with Media Communication Minor</v>
      </c>
      <c r="K495">
        <v>1</v>
      </c>
      <c r="M495">
        <v>1</v>
      </c>
      <c r="P495" t="str">
        <f>IFERROR(VLOOKUP($C495,'[1]MajorMinor Pivot'!$A$4:$E$344,4,FALSE),"")</f>
        <v/>
      </c>
      <c r="Q495" t="str">
        <f>IFERROR(VLOOKUP($C495,'[2]MajorMinor Pivot'!$A$4:$K$277,4,FALSE),"")</f>
        <v/>
      </c>
      <c r="X495" s="8">
        <f t="shared" si="15"/>
        <v>2</v>
      </c>
    </row>
    <row r="496" spans="1:24" x14ac:dyDescent="0.25">
      <c r="A496" s="22" t="s">
        <v>42</v>
      </c>
      <c r="B496" s="22" t="s">
        <v>134</v>
      </c>
      <c r="C496" s="11" t="str">
        <f t="shared" si="16"/>
        <v>English Lit &amp; Writing with Modern World Language Minor</v>
      </c>
      <c r="D496">
        <v>1</v>
      </c>
      <c r="I496">
        <v>1</v>
      </c>
      <c r="L496" t="s">
        <v>126</v>
      </c>
      <c r="M496" t="s">
        <v>126</v>
      </c>
      <c r="N496" t="s">
        <v>126</v>
      </c>
      <c r="P496" t="str">
        <f>IFERROR(VLOOKUP($C496,'[1]MajorMinor Pivot'!$A$4:$E$344,4,FALSE),"")</f>
        <v/>
      </c>
      <c r="Q496" t="str">
        <f>IFERROR(VLOOKUP($C496,'[2]MajorMinor Pivot'!$A$4:$K$277,4,FALSE),"")</f>
        <v/>
      </c>
      <c r="X496" s="8">
        <f t="shared" si="15"/>
        <v>2</v>
      </c>
    </row>
    <row r="497" spans="1:24" x14ac:dyDescent="0.25">
      <c r="A497" s="22" t="s">
        <v>42</v>
      </c>
      <c r="B497" s="22" t="s">
        <v>123</v>
      </c>
      <c r="C497" s="11" t="str">
        <f t="shared" si="16"/>
        <v>English Lit &amp; Writing with No Minor</v>
      </c>
      <c r="D497">
        <v>5</v>
      </c>
      <c r="E497">
        <v>4</v>
      </c>
      <c r="F497">
        <v>7</v>
      </c>
      <c r="G497">
        <v>10</v>
      </c>
      <c r="H497">
        <v>13</v>
      </c>
      <c r="I497">
        <v>4</v>
      </c>
      <c r="J497">
        <v>8</v>
      </c>
      <c r="K497">
        <v>5</v>
      </c>
      <c r="L497">
        <v>5</v>
      </c>
      <c r="M497">
        <v>6</v>
      </c>
      <c r="N497">
        <v>15</v>
      </c>
      <c r="O497">
        <v>2</v>
      </c>
      <c r="P497">
        <f>IFERROR(VLOOKUP($C497,'[1]MajorMinor Pivot'!$A$4:$E$344,4,FALSE),"")</f>
        <v>5</v>
      </c>
      <c r="Q497">
        <f>IFERROR(VLOOKUP($C497,'[2]MajorMinor Pivot'!$A$4:$K$277,4,FALSE),"")</f>
        <v>1</v>
      </c>
      <c r="S497">
        <v>3</v>
      </c>
      <c r="T497">
        <v>3</v>
      </c>
      <c r="U497">
        <v>2</v>
      </c>
      <c r="W497">
        <v>2</v>
      </c>
      <c r="X497" s="8">
        <f t="shared" si="15"/>
        <v>100</v>
      </c>
    </row>
    <row r="498" spans="1:24" x14ac:dyDescent="0.25">
      <c r="A498" s="22" t="s">
        <v>42</v>
      </c>
      <c r="B498" s="22" t="s">
        <v>148</v>
      </c>
      <c r="C498" s="11" t="str">
        <f t="shared" si="16"/>
        <v>English Lit &amp; Writing with Philosophy Minor</v>
      </c>
      <c r="F498">
        <v>1</v>
      </c>
      <c r="J498">
        <v>1</v>
      </c>
      <c r="L498">
        <v>1</v>
      </c>
      <c r="M498">
        <v>1</v>
      </c>
      <c r="P498" t="str">
        <f>IFERROR(VLOOKUP($C498,'[1]MajorMinor Pivot'!$A$4:$E$344,4,FALSE),"")</f>
        <v/>
      </c>
      <c r="Q498" t="str">
        <f>IFERROR(VLOOKUP($C498,'[2]MajorMinor Pivot'!$A$4:$K$277,4,FALSE),"")</f>
        <v/>
      </c>
      <c r="S498">
        <v>1</v>
      </c>
      <c r="W498">
        <v>1</v>
      </c>
      <c r="X498" s="8">
        <f t="shared" si="15"/>
        <v>6</v>
      </c>
    </row>
    <row r="499" spans="1:24" x14ac:dyDescent="0.25">
      <c r="A499" s="22" t="s">
        <v>42</v>
      </c>
      <c r="B499" s="22" t="s">
        <v>163</v>
      </c>
      <c r="C499" s="11" t="str">
        <f t="shared" si="16"/>
        <v>English Lit &amp; Writing with Political Science Minor</v>
      </c>
      <c r="K499">
        <v>1</v>
      </c>
      <c r="L499" t="s">
        <v>126</v>
      </c>
      <c r="M499" t="s">
        <v>126</v>
      </c>
      <c r="N499" t="s">
        <v>126</v>
      </c>
      <c r="P499" t="str">
        <f>IFERROR(VLOOKUP($C499,'[1]MajorMinor Pivot'!$A$4:$E$344,4,FALSE),"")</f>
        <v/>
      </c>
      <c r="Q499" t="str">
        <f>IFERROR(VLOOKUP($C499,'[2]MajorMinor Pivot'!$A$4:$K$277,4,FALSE),"")</f>
        <v/>
      </c>
      <c r="X499" s="8">
        <f t="shared" si="15"/>
        <v>1</v>
      </c>
    </row>
    <row r="500" spans="1:24" x14ac:dyDescent="0.25">
      <c r="A500" s="22" t="s">
        <v>42</v>
      </c>
      <c r="B500" s="22" t="s">
        <v>135</v>
      </c>
      <c r="C500" s="11" t="str">
        <f t="shared" si="16"/>
        <v>English Lit &amp; Writing with Psychology Minor</v>
      </c>
      <c r="G500">
        <v>1</v>
      </c>
      <c r="H500">
        <v>1</v>
      </c>
      <c r="L500" t="s">
        <v>126</v>
      </c>
      <c r="M500" t="s">
        <v>126</v>
      </c>
      <c r="N500" t="s">
        <v>126</v>
      </c>
      <c r="P500" t="str">
        <f>IFERROR(VLOOKUP($C500,'[1]MajorMinor Pivot'!$A$4:$E$344,4,FALSE),"")</f>
        <v/>
      </c>
      <c r="Q500" t="str">
        <f>IFERROR(VLOOKUP($C500,'[2]MajorMinor Pivot'!$A$4:$K$277,4,FALSE),"")</f>
        <v/>
      </c>
      <c r="X500" s="8">
        <f t="shared" si="15"/>
        <v>2</v>
      </c>
    </row>
    <row r="501" spans="1:24" x14ac:dyDescent="0.25">
      <c r="A501" s="22" t="s">
        <v>42</v>
      </c>
      <c r="B501" s="22" t="s">
        <v>174</v>
      </c>
      <c r="C501" s="11" t="str">
        <f t="shared" si="16"/>
        <v>English Lit &amp; Writing with Social Welfare Studies Minor</v>
      </c>
      <c r="K501">
        <v>1</v>
      </c>
      <c r="L501" t="s">
        <v>126</v>
      </c>
      <c r="M501" t="s">
        <v>126</v>
      </c>
      <c r="N501" t="s">
        <v>126</v>
      </c>
      <c r="P501" t="str">
        <f>IFERROR(VLOOKUP($C501,'[1]MajorMinor Pivot'!$A$4:$E$344,4,FALSE),"")</f>
        <v/>
      </c>
      <c r="Q501" t="str">
        <f>IFERROR(VLOOKUP($C501,'[2]MajorMinor Pivot'!$A$4:$K$277,4,FALSE),"")</f>
        <v/>
      </c>
      <c r="X501" s="8">
        <f t="shared" si="15"/>
        <v>1</v>
      </c>
    </row>
    <row r="502" spans="1:24" x14ac:dyDescent="0.25">
      <c r="A502" s="22" t="s">
        <v>42</v>
      </c>
      <c r="B502" s="22" t="s">
        <v>150</v>
      </c>
      <c r="C502" s="11" t="str">
        <f t="shared" si="16"/>
        <v>English Lit &amp; Writing with Spanish Minor</v>
      </c>
      <c r="I502">
        <v>1</v>
      </c>
      <c r="J502">
        <v>1</v>
      </c>
      <c r="L502" t="s">
        <v>126</v>
      </c>
      <c r="M502" t="s">
        <v>126</v>
      </c>
      <c r="N502" t="s">
        <v>126</v>
      </c>
      <c r="P502" t="str">
        <f>IFERROR(VLOOKUP($C502,'[1]MajorMinor Pivot'!$A$4:$E$344,4,FALSE),"")</f>
        <v/>
      </c>
      <c r="Q502" t="str">
        <f>IFERROR(VLOOKUP($C502,'[2]MajorMinor Pivot'!$A$4:$K$277,4,FALSE),"")</f>
        <v/>
      </c>
      <c r="X502" s="8">
        <f t="shared" si="15"/>
        <v>2</v>
      </c>
    </row>
    <row r="503" spans="1:24" x14ac:dyDescent="0.25">
      <c r="A503" s="22" t="s">
        <v>42</v>
      </c>
      <c r="B503" s="22" t="s">
        <v>137</v>
      </c>
      <c r="C503" s="11" t="str">
        <f t="shared" si="16"/>
        <v>English Lit &amp; Writing with Studio Art Minor</v>
      </c>
      <c r="O503">
        <v>1</v>
      </c>
      <c r="P503">
        <f>IFERROR(VLOOKUP($C503,'[1]MajorMinor Pivot'!$A$4:$E$344,4,FALSE),"")</f>
        <v>2</v>
      </c>
      <c r="Q503" t="str">
        <f>IFERROR(VLOOKUP($C503,'[2]MajorMinor Pivot'!$A$4:$K$277,4,FALSE),"")</f>
        <v/>
      </c>
      <c r="X503" s="8">
        <f t="shared" si="15"/>
        <v>3</v>
      </c>
    </row>
    <row r="504" spans="1:24" x14ac:dyDescent="0.25">
      <c r="A504" s="22" t="s">
        <v>42</v>
      </c>
      <c r="B504" s="22" t="s">
        <v>166</v>
      </c>
      <c r="C504" s="11" t="str">
        <f t="shared" si="16"/>
        <v>English Lit &amp; Writing with TESOL Minor</v>
      </c>
      <c r="E504">
        <v>1</v>
      </c>
      <c r="G504">
        <v>1</v>
      </c>
      <c r="L504" t="s">
        <v>126</v>
      </c>
      <c r="M504" t="s">
        <v>126</v>
      </c>
      <c r="N504" t="s">
        <v>126</v>
      </c>
      <c r="P504" t="str">
        <f>IFERROR(VLOOKUP($C504,'[1]MajorMinor Pivot'!$A$4:$E$344,4,FALSE),"")</f>
        <v/>
      </c>
      <c r="Q504" t="str">
        <f>IFERROR(VLOOKUP($C504,'[2]MajorMinor Pivot'!$A$4:$K$277,4,FALSE),"")</f>
        <v/>
      </c>
      <c r="X504" s="8">
        <f t="shared" si="15"/>
        <v>2</v>
      </c>
    </row>
    <row r="505" spans="1:24" x14ac:dyDescent="0.25">
      <c r="A505" s="8" t="s">
        <v>42</v>
      </c>
      <c r="B505" s="22" t="s">
        <v>138</v>
      </c>
      <c r="C505" s="11" t="str">
        <f t="shared" si="16"/>
        <v>English Lit &amp; Writing with Theatre Arts Minor</v>
      </c>
      <c r="P505">
        <f>IFERROR(VLOOKUP($C505,'[1]MajorMinor Pivot'!$A$4:$E$344,4,FALSE),"")</f>
        <v>1</v>
      </c>
      <c r="Q505" t="str">
        <f>IFERROR(VLOOKUP($C505,'[2]MajorMinor Pivot'!$A$4:$K$277,4,FALSE),"")</f>
        <v/>
      </c>
      <c r="R505">
        <v>1</v>
      </c>
      <c r="S505">
        <v>1</v>
      </c>
      <c r="X505" s="8">
        <f t="shared" si="15"/>
        <v>3</v>
      </c>
    </row>
    <row r="506" spans="1:24" x14ac:dyDescent="0.25">
      <c r="A506" s="22" t="s">
        <v>43</v>
      </c>
      <c r="B506" s="22" t="s">
        <v>130</v>
      </c>
      <c r="C506" s="11" t="str">
        <f t="shared" si="16"/>
        <v>English Literature with Art History Minor</v>
      </c>
      <c r="H506">
        <v>1</v>
      </c>
      <c r="L506" t="s">
        <v>126</v>
      </c>
      <c r="M506" t="s">
        <v>126</v>
      </c>
      <c r="N506" t="s">
        <v>126</v>
      </c>
      <c r="P506" t="str">
        <f>IFERROR(VLOOKUP($C506,'[1]MajorMinor Pivot'!$A$4:$E$344,4,FALSE),"")</f>
        <v/>
      </c>
      <c r="Q506" t="str">
        <f>IFERROR(VLOOKUP($C506,'[2]MajorMinor Pivot'!$A$4:$K$277,4,FALSE),"")</f>
        <v/>
      </c>
      <c r="X506" s="8">
        <f t="shared" si="15"/>
        <v>1</v>
      </c>
    </row>
    <row r="507" spans="1:24" x14ac:dyDescent="0.25">
      <c r="A507" s="22" t="s">
        <v>43</v>
      </c>
      <c r="B507" s="22" t="s">
        <v>152</v>
      </c>
      <c r="C507" s="11" t="str">
        <f t="shared" si="16"/>
        <v>English Literature with Art Minor</v>
      </c>
      <c r="K507">
        <v>1</v>
      </c>
      <c r="L507">
        <v>1</v>
      </c>
      <c r="P507" t="str">
        <f>IFERROR(VLOOKUP($C507,'[1]MajorMinor Pivot'!$A$4:$E$344,4,FALSE),"")</f>
        <v/>
      </c>
      <c r="Q507" t="str">
        <f>IFERROR(VLOOKUP($C507,'[2]MajorMinor Pivot'!$A$4:$K$277,4,FALSE),"")</f>
        <v/>
      </c>
      <c r="X507" s="8">
        <f t="shared" si="15"/>
        <v>2</v>
      </c>
    </row>
    <row r="508" spans="1:24" x14ac:dyDescent="0.25">
      <c r="A508" s="22" t="s">
        <v>43</v>
      </c>
      <c r="B508" s="22" t="s">
        <v>131</v>
      </c>
      <c r="C508" s="11" t="str">
        <f t="shared" si="16"/>
        <v>English Literature with Biblical &amp; Theo Studies Minor</v>
      </c>
      <c r="E508">
        <v>2</v>
      </c>
      <c r="L508" t="s">
        <v>126</v>
      </c>
      <c r="M508" t="s">
        <v>126</v>
      </c>
      <c r="N508" t="s">
        <v>126</v>
      </c>
      <c r="P508" t="str">
        <f>IFERROR(VLOOKUP($C508,'[1]MajorMinor Pivot'!$A$4:$E$344,4,FALSE),"")</f>
        <v/>
      </c>
      <c r="Q508" t="str">
        <f>IFERROR(VLOOKUP($C508,'[2]MajorMinor Pivot'!$A$4:$K$277,4,FALSE),"")</f>
        <v/>
      </c>
      <c r="X508" s="8">
        <f t="shared" si="15"/>
        <v>2</v>
      </c>
    </row>
    <row r="509" spans="1:24" x14ac:dyDescent="0.25">
      <c r="A509" s="22" t="s">
        <v>43</v>
      </c>
      <c r="B509" s="22" t="s">
        <v>140</v>
      </c>
      <c r="C509" s="11" t="str">
        <f t="shared" si="16"/>
        <v>English Literature with Biology Minor</v>
      </c>
      <c r="E509">
        <v>1</v>
      </c>
      <c r="K509">
        <v>1</v>
      </c>
      <c r="L509">
        <v>2</v>
      </c>
      <c r="P509" t="str">
        <f>IFERROR(VLOOKUP($C509,'[1]MajorMinor Pivot'!$A$4:$E$344,4,FALSE),"")</f>
        <v/>
      </c>
      <c r="Q509" t="str">
        <f>IFERROR(VLOOKUP($C509,'[2]MajorMinor Pivot'!$A$4:$K$277,4,FALSE),"")</f>
        <v/>
      </c>
      <c r="X509" s="8">
        <f t="shared" si="15"/>
        <v>4</v>
      </c>
    </row>
    <row r="510" spans="1:24" x14ac:dyDescent="0.25">
      <c r="A510" s="22" t="s">
        <v>43</v>
      </c>
      <c r="B510" s="22" t="s">
        <v>132</v>
      </c>
      <c r="C510" s="11" t="str">
        <f t="shared" si="16"/>
        <v>English Literature with Business Minor</v>
      </c>
      <c r="I510">
        <v>1</v>
      </c>
      <c r="L510" t="s">
        <v>126</v>
      </c>
      <c r="M510" t="s">
        <v>126</v>
      </c>
      <c r="N510" t="s">
        <v>126</v>
      </c>
      <c r="P510" t="str">
        <f>IFERROR(VLOOKUP($C510,'[1]MajorMinor Pivot'!$A$4:$E$344,4,FALSE),"")</f>
        <v/>
      </c>
      <c r="Q510" t="str">
        <f>IFERROR(VLOOKUP($C510,'[2]MajorMinor Pivot'!$A$4:$K$277,4,FALSE),"")</f>
        <v/>
      </c>
      <c r="T510">
        <v>1</v>
      </c>
      <c r="X510" s="8">
        <f t="shared" si="15"/>
        <v>2</v>
      </c>
    </row>
    <row r="511" spans="1:24" x14ac:dyDescent="0.25">
      <c r="A511" s="22" t="s">
        <v>43</v>
      </c>
      <c r="B511" s="22" t="s">
        <v>182</v>
      </c>
      <c r="C511" s="11" t="str">
        <f t="shared" si="16"/>
        <v>English Literature with Classics Minor</v>
      </c>
      <c r="N511">
        <v>1</v>
      </c>
      <c r="P511" t="str">
        <f>IFERROR(VLOOKUP($C511,'[1]MajorMinor Pivot'!$A$4:$E$344,4,FALSE),"")</f>
        <v/>
      </c>
      <c r="Q511" t="str">
        <f>IFERROR(VLOOKUP($C511,'[2]MajorMinor Pivot'!$A$4:$K$277,4,FALSE),"")</f>
        <v/>
      </c>
      <c r="X511" s="8">
        <f t="shared" si="15"/>
        <v>1</v>
      </c>
    </row>
    <row r="512" spans="1:24" x14ac:dyDescent="0.25">
      <c r="A512" s="22" t="s">
        <v>43</v>
      </c>
      <c r="B512" s="22" t="s">
        <v>133</v>
      </c>
      <c r="C512" s="11" t="str">
        <f t="shared" si="16"/>
        <v>English Literature with Communication Minor</v>
      </c>
      <c r="G512">
        <v>2</v>
      </c>
      <c r="J512">
        <v>1</v>
      </c>
      <c r="L512" t="s">
        <v>126</v>
      </c>
      <c r="M512" t="s">
        <v>126</v>
      </c>
      <c r="N512" t="s">
        <v>126</v>
      </c>
      <c r="P512" t="str">
        <f>IFERROR(VLOOKUP($C512,'[1]MajorMinor Pivot'!$A$4:$E$344,4,FALSE),"")</f>
        <v/>
      </c>
      <c r="Q512" t="str">
        <f>IFERROR(VLOOKUP($C512,'[2]MajorMinor Pivot'!$A$4:$K$277,4,FALSE),"")</f>
        <v/>
      </c>
      <c r="X512" s="8">
        <f t="shared" si="15"/>
        <v>3</v>
      </c>
    </row>
    <row r="513" spans="1:24" x14ac:dyDescent="0.25">
      <c r="A513" s="22" t="s">
        <v>43</v>
      </c>
      <c r="B513" s="22" t="s">
        <v>168</v>
      </c>
      <c r="C513" s="11" t="str">
        <f t="shared" si="16"/>
        <v>English Literature with Communication Studies Minor</v>
      </c>
      <c r="R513">
        <v>1</v>
      </c>
      <c r="X513" s="8">
        <f t="shared" si="15"/>
        <v>1</v>
      </c>
    </row>
    <row r="514" spans="1:24" x14ac:dyDescent="0.25">
      <c r="A514" s="22" t="s">
        <v>43</v>
      </c>
      <c r="B514" s="22" t="s">
        <v>141</v>
      </c>
      <c r="C514" s="11" t="str">
        <f t="shared" si="16"/>
        <v>English Literature with Creative Writing Minor</v>
      </c>
      <c r="F514">
        <v>1</v>
      </c>
      <c r="L514" t="s">
        <v>126</v>
      </c>
      <c r="M514" t="s">
        <v>126</v>
      </c>
      <c r="N514" t="s">
        <v>126</v>
      </c>
      <c r="P514" t="str">
        <f>IFERROR(VLOOKUP($C514,'[1]MajorMinor Pivot'!$A$4:$E$344,4,FALSE),"")</f>
        <v/>
      </c>
      <c r="Q514" t="str">
        <f>IFERROR(VLOOKUP($C514,'[2]MajorMinor Pivot'!$A$4:$K$277,4,FALSE),"")</f>
        <v/>
      </c>
      <c r="X514" s="8">
        <f t="shared" si="15"/>
        <v>1</v>
      </c>
    </row>
    <row r="515" spans="1:24" x14ac:dyDescent="0.25">
      <c r="A515" s="22" t="s">
        <v>43</v>
      </c>
      <c r="B515" s="22" t="s">
        <v>183</v>
      </c>
      <c r="C515" s="11" t="str">
        <f t="shared" si="16"/>
        <v>English Literature with Gender Studies Minor</v>
      </c>
      <c r="M515">
        <v>1</v>
      </c>
      <c r="P515" t="str">
        <f>IFERROR(VLOOKUP($C515,'[1]MajorMinor Pivot'!$A$4:$E$344,4,FALSE),"")</f>
        <v/>
      </c>
      <c r="Q515" t="str">
        <f>IFERROR(VLOOKUP($C515,'[2]MajorMinor Pivot'!$A$4:$K$277,4,FALSE),"")</f>
        <v/>
      </c>
      <c r="X515" s="8">
        <f t="shared" si="15"/>
        <v>1</v>
      </c>
    </row>
    <row r="516" spans="1:24" x14ac:dyDescent="0.25">
      <c r="A516" s="22" t="s">
        <v>43</v>
      </c>
      <c r="B516" s="22" t="s">
        <v>125</v>
      </c>
      <c r="C516" s="11" t="str">
        <f t="shared" si="16"/>
        <v>English Literature with German Minor</v>
      </c>
      <c r="G516">
        <v>1</v>
      </c>
      <c r="L516" t="s">
        <v>126</v>
      </c>
      <c r="M516" t="s">
        <v>126</v>
      </c>
      <c r="N516" t="s">
        <v>126</v>
      </c>
      <c r="P516" t="str">
        <f>IFERROR(VLOOKUP($C516,'[1]MajorMinor Pivot'!$A$4:$E$344,4,FALSE),"")</f>
        <v/>
      </c>
      <c r="Q516" t="str">
        <f>IFERROR(VLOOKUP($C516,'[2]MajorMinor Pivot'!$A$4:$K$277,4,FALSE),"")</f>
        <v/>
      </c>
      <c r="X516" s="8">
        <f t="shared" si="15"/>
        <v>1</v>
      </c>
    </row>
    <row r="517" spans="1:24" x14ac:dyDescent="0.25">
      <c r="A517" s="22" t="s">
        <v>43</v>
      </c>
      <c r="B517" s="22" t="s">
        <v>127</v>
      </c>
      <c r="C517" s="11" t="str">
        <f t="shared" si="16"/>
        <v>English Literature with History Minor</v>
      </c>
      <c r="G517">
        <v>1</v>
      </c>
      <c r="L517" t="s">
        <v>126</v>
      </c>
      <c r="M517" t="s">
        <v>126</v>
      </c>
      <c r="N517" t="s">
        <v>126</v>
      </c>
      <c r="P517" t="str">
        <f>IFERROR(VLOOKUP($C517,'[1]MajorMinor Pivot'!$A$4:$E$344,4,FALSE),"")</f>
        <v/>
      </c>
      <c r="Q517">
        <f>IFERROR(VLOOKUP($C517,'[2]MajorMinor Pivot'!$A$4:$K$277,4,FALSE),"")</f>
        <v>1</v>
      </c>
      <c r="X517" s="8">
        <f t="shared" si="15"/>
        <v>2</v>
      </c>
    </row>
    <row r="518" spans="1:24" x14ac:dyDescent="0.25">
      <c r="A518" s="22" t="s">
        <v>43</v>
      </c>
      <c r="B518" s="22" t="s">
        <v>147</v>
      </c>
      <c r="C518" s="11" t="str">
        <f t="shared" si="16"/>
        <v>English Literature with Music Minor</v>
      </c>
      <c r="G518">
        <v>1</v>
      </c>
      <c r="K518">
        <v>1</v>
      </c>
      <c r="L518" t="s">
        <v>126</v>
      </c>
      <c r="M518" t="s">
        <v>126</v>
      </c>
      <c r="N518" t="s">
        <v>126</v>
      </c>
      <c r="P518" t="str">
        <f>IFERROR(VLOOKUP($C518,'[1]MajorMinor Pivot'!$A$4:$E$344,4,FALSE),"")</f>
        <v/>
      </c>
      <c r="Q518" t="str">
        <f>IFERROR(VLOOKUP($C518,'[2]MajorMinor Pivot'!$A$4:$K$277,4,FALSE),"")</f>
        <v/>
      </c>
      <c r="X518" s="8">
        <f t="shared" si="15"/>
        <v>2</v>
      </c>
    </row>
    <row r="519" spans="1:24" x14ac:dyDescent="0.25">
      <c r="A519" s="22" t="s">
        <v>43</v>
      </c>
      <c r="B519" s="22" t="s">
        <v>123</v>
      </c>
      <c r="C519" s="11" t="str">
        <f t="shared" si="16"/>
        <v>English Literature with No Minor</v>
      </c>
      <c r="D519">
        <v>4</v>
      </c>
      <c r="E519">
        <v>1</v>
      </c>
      <c r="F519">
        <v>1</v>
      </c>
      <c r="G519">
        <v>7</v>
      </c>
      <c r="H519">
        <v>3</v>
      </c>
      <c r="I519">
        <v>7</v>
      </c>
      <c r="J519">
        <v>2</v>
      </c>
      <c r="K519">
        <v>1</v>
      </c>
      <c r="L519">
        <v>3</v>
      </c>
      <c r="N519">
        <v>3</v>
      </c>
      <c r="O519">
        <v>4</v>
      </c>
      <c r="P519">
        <f>IFERROR(VLOOKUP($C519,'[1]MajorMinor Pivot'!$A$4:$E$344,4,FALSE),"")</f>
        <v>2</v>
      </c>
      <c r="Q519">
        <f>IFERROR(VLOOKUP($C519,'[2]MajorMinor Pivot'!$A$4:$K$277,4,FALSE),"")</f>
        <v>4</v>
      </c>
      <c r="R519">
        <v>4</v>
      </c>
      <c r="S519">
        <v>2</v>
      </c>
      <c r="T519">
        <v>3</v>
      </c>
      <c r="X519" s="8">
        <f t="shared" ref="X519:X583" si="17">SUM(D519:W519)</f>
        <v>51</v>
      </c>
    </row>
    <row r="520" spans="1:24" x14ac:dyDescent="0.25">
      <c r="A520" s="22" t="s">
        <v>43</v>
      </c>
      <c r="B520" s="22" t="s">
        <v>148</v>
      </c>
      <c r="C520" s="11" t="str">
        <f t="shared" si="16"/>
        <v>English Literature with Philosophy Minor</v>
      </c>
      <c r="K520">
        <v>1</v>
      </c>
      <c r="L520" t="s">
        <v>126</v>
      </c>
      <c r="M520" t="s">
        <v>126</v>
      </c>
      <c r="N520" t="s">
        <v>126</v>
      </c>
      <c r="P520" t="str">
        <f>IFERROR(VLOOKUP($C520,'[1]MajorMinor Pivot'!$A$4:$E$344,4,FALSE),"")</f>
        <v/>
      </c>
      <c r="Q520" t="str">
        <f>IFERROR(VLOOKUP($C520,'[2]MajorMinor Pivot'!$A$4:$K$277,4,FALSE),"")</f>
        <v/>
      </c>
      <c r="X520" s="8">
        <f t="shared" si="17"/>
        <v>1</v>
      </c>
    </row>
    <row r="521" spans="1:24" x14ac:dyDescent="0.25">
      <c r="A521" s="22" t="s">
        <v>43</v>
      </c>
      <c r="B521" s="22" t="s">
        <v>163</v>
      </c>
      <c r="C521" s="11" t="str">
        <f t="shared" si="16"/>
        <v>English Literature with Political Science Minor</v>
      </c>
      <c r="L521">
        <v>1</v>
      </c>
      <c r="P521" t="str">
        <f>IFERROR(VLOOKUP($C521,'[1]MajorMinor Pivot'!$A$4:$E$344,4,FALSE),"")</f>
        <v/>
      </c>
      <c r="Q521" t="str">
        <f>IFERROR(VLOOKUP($C521,'[2]MajorMinor Pivot'!$A$4:$K$277,4,FALSE),"")</f>
        <v/>
      </c>
      <c r="X521" s="8">
        <f t="shared" si="17"/>
        <v>1</v>
      </c>
    </row>
    <row r="522" spans="1:24" x14ac:dyDescent="0.25">
      <c r="A522" s="22" t="s">
        <v>43</v>
      </c>
      <c r="B522" s="22" t="s">
        <v>135</v>
      </c>
      <c r="C522" s="11" t="str">
        <f t="shared" si="16"/>
        <v>English Literature with Psychology Minor</v>
      </c>
      <c r="J522">
        <v>1</v>
      </c>
      <c r="L522" t="s">
        <v>126</v>
      </c>
      <c r="M522" t="s">
        <v>126</v>
      </c>
      <c r="N522" t="s">
        <v>126</v>
      </c>
      <c r="O522">
        <v>1</v>
      </c>
      <c r="P522" t="str">
        <f>IFERROR(VLOOKUP($C522,'[1]MajorMinor Pivot'!$A$4:$E$344,4,FALSE),"")</f>
        <v/>
      </c>
      <c r="Q522" t="str">
        <f>IFERROR(VLOOKUP($C522,'[2]MajorMinor Pivot'!$A$4:$K$277,4,FALSE),"")</f>
        <v/>
      </c>
      <c r="X522" s="8">
        <f t="shared" si="17"/>
        <v>2</v>
      </c>
    </row>
    <row r="523" spans="1:24" x14ac:dyDescent="0.25">
      <c r="A523" s="22" t="s">
        <v>43</v>
      </c>
      <c r="B523" s="22" t="s">
        <v>150</v>
      </c>
      <c r="C523" s="11" t="str">
        <f t="shared" si="16"/>
        <v>English Literature with Spanish Minor</v>
      </c>
      <c r="D523">
        <v>1</v>
      </c>
      <c r="J523">
        <v>1</v>
      </c>
      <c r="L523" t="s">
        <v>126</v>
      </c>
      <c r="M523" t="s">
        <v>126</v>
      </c>
      <c r="N523" t="s">
        <v>126</v>
      </c>
      <c r="P523" t="str">
        <f>IFERROR(VLOOKUP($C523,'[1]MajorMinor Pivot'!$A$4:$E$344,4,FALSE),"")</f>
        <v/>
      </c>
      <c r="Q523" t="str">
        <f>IFERROR(VLOOKUP($C523,'[2]MajorMinor Pivot'!$A$4:$K$277,4,FALSE),"")</f>
        <v/>
      </c>
      <c r="X523" s="8">
        <f t="shared" si="17"/>
        <v>2</v>
      </c>
    </row>
    <row r="524" spans="1:24" x14ac:dyDescent="0.25">
      <c r="A524" s="22" t="s">
        <v>43</v>
      </c>
      <c r="B524" s="22" t="s">
        <v>138</v>
      </c>
      <c r="C524" s="11" t="str">
        <f t="shared" si="16"/>
        <v>English Literature with Theatre Arts Minor</v>
      </c>
      <c r="J524">
        <v>1</v>
      </c>
      <c r="N524">
        <v>1</v>
      </c>
      <c r="P524" t="str">
        <f>IFERROR(VLOOKUP($C524,'[1]MajorMinor Pivot'!$A$4:$E$344,4,FALSE),"")</f>
        <v/>
      </c>
      <c r="Q524" t="str">
        <f>IFERROR(VLOOKUP($C524,'[2]MajorMinor Pivot'!$A$4:$K$277,4,FALSE),"")</f>
        <v/>
      </c>
      <c r="U524">
        <v>1</v>
      </c>
      <c r="X524" s="8">
        <f t="shared" si="17"/>
        <v>3</v>
      </c>
    </row>
    <row r="525" spans="1:24" x14ac:dyDescent="0.25">
      <c r="A525" s="22" t="s">
        <v>44</v>
      </c>
      <c r="B525" s="22" t="s">
        <v>169</v>
      </c>
      <c r="C525" s="11" t="str">
        <f t="shared" si="16"/>
        <v>Environmental Science with Asian Studies Minor</v>
      </c>
      <c r="R525">
        <v>1</v>
      </c>
      <c r="X525" s="8">
        <f t="shared" si="17"/>
        <v>1</v>
      </c>
    </row>
    <row r="526" spans="1:24" x14ac:dyDescent="0.25">
      <c r="A526" s="22" t="s">
        <v>44</v>
      </c>
      <c r="B526" s="22" t="s">
        <v>157</v>
      </c>
      <c r="C526" s="11" t="str">
        <f t="shared" si="16"/>
        <v>Environmental Science with Biblical Greek Minor</v>
      </c>
      <c r="R526">
        <v>1</v>
      </c>
      <c r="X526" s="8">
        <f t="shared" si="17"/>
        <v>1</v>
      </c>
    </row>
    <row r="527" spans="1:24" x14ac:dyDescent="0.25">
      <c r="A527" s="22" t="s">
        <v>44</v>
      </c>
      <c r="B527" s="22" t="s">
        <v>140</v>
      </c>
      <c r="C527" s="11" t="str">
        <f t="shared" si="16"/>
        <v>Environmental Science with Biology Minor</v>
      </c>
      <c r="G527">
        <v>1</v>
      </c>
      <c r="H527">
        <v>1</v>
      </c>
      <c r="I527">
        <v>2</v>
      </c>
      <c r="K527">
        <v>2</v>
      </c>
      <c r="L527">
        <v>2</v>
      </c>
      <c r="M527">
        <v>6</v>
      </c>
      <c r="N527">
        <v>2</v>
      </c>
      <c r="O527">
        <v>2</v>
      </c>
      <c r="P527">
        <f>IFERROR(VLOOKUP($C527,'[1]MajorMinor Pivot'!$A$4:$E$344,4,FALSE),"")</f>
        <v>3</v>
      </c>
      <c r="Q527">
        <f>IFERROR(VLOOKUP($C527,'[2]MajorMinor Pivot'!$A$4:$K$277,4,FALSE),"")</f>
        <v>1</v>
      </c>
      <c r="R527">
        <v>4</v>
      </c>
      <c r="T527">
        <v>5</v>
      </c>
      <c r="U527">
        <v>3</v>
      </c>
      <c r="V527">
        <v>3</v>
      </c>
      <c r="W527">
        <v>1</v>
      </c>
      <c r="X527" s="8">
        <f t="shared" si="17"/>
        <v>38</v>
      </c>
    </row>
    <row r="528" spans="1:24" x14ac:dyDescent="0.25">
      <c r="A528" s="8" t="s">
        <v>44</v>
      </c>
      <c r="B528" s="22" t="s">
        <v>142</v>
      </c>
      <c r="C528" s="11" t="str">
        <f t="shared" si="16"/>
        <v>Environmental Science with English Literature Minor</v>
      </c>
      <c r="P528">
        <f>IFERROR(VLOOKUP($C528,'[1]MajorMinor Pivot'!$A$4:$E$344,4,FALSE),"")</f>
        <v>1</v>
      </c>
      <c r="Q528" t="str">
        <f>IFERROR(VLOOKUP($C528,'[2]MajorMinor Pivot'!$A$4:$K$277,4,FALSE),"")</f>
        <v/>
      </c>
      <c r="X528" s="8">
        <f t="shared" si="17"/>
        <v>1</v>
      </c>
    </row>
    <row r="529" spans="1:24" x14ac:dyDescent="0.25">
      <c r="A529" s="22" t="s">
        <v>44</v>
      </c>
      <c r="B529" s="22" t="s">
        <v>127</v>
      </c>
      <c r="C529" s="11" t="str">
        <f t="shared" si="16"/>
        <v>Environmental Science with History Minor</v>
      </c>
      <c r="L529">
        <v>1</v>
      </c>
      <c r="P529" t="str">
        <f>IFERROR(VLOOKUP($C529,'[1]MajorMinor Pivot'!$A$4:$E$344,4,FALSE),"")</f>
        <v/>
      </c>
      <c r="Q529" t="str">
        <f>IFERROR(VLOOKUP($C529,'[2]MajorMinor Pivot'!$A$4:$K$277,4,FALSE),"")</f>
        <v/>
      </c>
      <c r="X529" s="8">
        <f t="shared" si="17"/>
        <v>1</v>
      </c>
    </row>
    <row r="530" spans="1:24" x14ac:dyDescent="0.25">
      <c r="A530" s="22" t="s">
        <v>44</v>
      </c>
      <c r="B530" s="22" t="s">
        <v>145</v>
      </c>
      <c r="C530" s="11" t="str">
        <f t="shared" si="16"/>
        <v>Environmental Science with Journalism Minor</v>
      </c>
      <c r="O530">
        <v>1</v>
      </c>
      <c r="P530" t="str">
        <f>IFERROR(VLOOKUP($C530,'[1]MajorMinor Pivot'!$A$4:$E$344,4,FALSE),"")</f>
        <v/>
      </c>
      <c r="Q530" t="str">
        <f>IFERROR(VLOOKUP($C530,'[2]MajorMinor Pivot'!$A$4:$K$277,4,FALSE),"")</f>
        <v/>
      </c>
      <c r="X530" s="8">
        <f t="shared" si="17"/>
        <v>1</v>
      </c>
    </row>
    <row r="531" spans="1:24" x14ac:dyDescent="0.25">
      <c r="A531" s="22" t="s">
        <v>44</v>
      </c>
      <c r="B531" s="22" t="s">
        <v>123</v>
      </c>
      <c r="C531" s="11" t="str">
        <f t="shared" si="16"/>
        <v>Environmental Science with No Minor</v>
      </c>
      <c r="H531">
        <v>2</v>
      </c>
      <c r="J531">
        <v>5</v>
      </c>
      <c r="K531">
        <v>2</v>
      </c>
      <c r="L531">
        <v>4</v>
      </c>
      <c r="M531">
        <v>2</v>
      </c>
      <c r="N531">
        <v>2</v>
      </c>
      <c r="O531">
        <v>4</v>
      </c>
      <c r="P531" t="str">
        <f>IFERROR(VLOOKUP($C531,'[1]MajorMinor Pivot'!$A$4:$E$344,4,FALSE),"")</f>
        <v/>
      </c>
      <c r="Q531">
        <f>IFERROR(VLOOKUP($C531,'[2]MajorMinor Pivot'!$A$4:$K$277,4,FALSE),"")</f>
        <v>2</v>
      </c>
      <c r="R531">
        <v>2</v>
      </c>
      <c r="S531">
        <v>2</v>
      </c>
      <c r="U531">
        <v>1</v>
      </c>
      <c r="V531">
        <v>1</v>
      </c>
      <c r="X531" s="8">
        <f t="shared" si="17"/>
        <v>29</v>
      </c>
    </row>
    <row r="532" spans="1:24" x14ac:dyDescent="0.25">
      <c r="A532" s="22" t="s">
        <v>44</v>
      </c>
      <c r="B532" s="22" t="s">
        <v>148</v>
      </c>
      <c r="C532" s="11" t="str">
        <f t="shared" si="16"/>
        <v>Environmental Science with Philosophy Minor</v>
      </c>
      <c r="I532">
        <v>2</v>
      </c>
      <c r="L532" t="s">
        <v>126</v>
      </c>
      <c r="M532" t="s">
        <v>126</v>
      </c>
      <c r="N532" t="s">
        <v>126</v>
      </c>
      <c r="P532" t="str">
        <f>IFERROR(VLOOKUP($C532,'[1]MajorMinor Pivot'!$A$4:$E$344,4,FALSE),"")</f>
        <v/>
      </c>
      <c r="Q532" t="str">
        <f>IFERROR(VLOOKUP($C532,'[2]MajorMinor Pivot'!$A$4:$K$277,4,FALSE),"")</f>
        <v/>
      </c>
      <c r="X532" s="8">
        <f t="shared" si="17"/>
        <v>2</v>
      </c>
    </row>
    <row r="533" spans="1:24" x14ac:dyDescent="0.25">
      <c r="A533" s="22" t="s">
        <v>44</v>
      </c>
      <c r="B533" s="17" t="s">
        <v>137</v>
      </c>
      <c r="C533" s="11" t="str">
        <f>A533&amp;" with "&amp;B533</f>
        <v>Environmental Science with Studio Art Minor</v>
      </c>
      <c r="Q533">
        <f>IFERROR(VLOOKUP($C533,'[2]MajorMinor Pivot'!$A$4:$K$277,4,FALSE),"")</f>
        <v>1</v>
      </c>
      <c r="R533">
        <v>1</v>
      </c>
      <c r="W533">
        <v>1</v>
      </c>
      <c r="X533" s="8">
        <f t="shared" si="17"/>
        <v>3</v>
      </c>
    </row>
    <row r="534" spans="1:24" x14ac:dyDescent="0.25">
      <c r="A534" s="22" t="s">
        <v>45</v>
      </c>
      <c r="B534" s="22" t="s">
        <v>152</v>
      </c>
      <c r="C534" s="11" t="str">
        <f t="shared" ref="C534:C571" si="18">A534&amp;" with "&amp;B534</f>
        <v>Environmental Studies with Art Minor</v>
      </c>
      <c r="K534">
        <v>1</v>
      </c>
      <c r="N534">
        <v>1</v>
      </c>
      <c r="P534" t="str">
        <f>IFERROR(VLOOKUP($C534,'[1]MajorMinor Pivot'!$A$4:$E$344,4,FALSE),"")</f>
        <v/>
      </c>
      <c r="Q534" t="str">
        <f>IFERROR(VLOOKUP($C534,'[2]MajorMinor Pivot'!$A$4:$K$277,4,FALSE),"")</f>
        <v/>
      </c>
      <c r="X534" s="8">
        <f t="shared" si="17"/>
        <v>2</v>
      </c>
    </row>
    <row r="535" spans="1:24" x14ac:dyDescent="0.25">
      <c r="A535" s="22" t="s">
        <v>45</v>
      </c>
      <c r="B535" s="22" t="s">
        <v>131</v>
      </c>
      <c r="C535" s="11" t="str">
        <f t="shared" si="18"/>
        <v>Environmental Studies with Biblical &amp; Theo Studies Minor</v>
      </c>
      <c r="J535">
        <v>1</v>
      </c>
      <c r="L535" t="s">
        <v>126</v>
      </c>
      <c r="M535" t="s">
        <v>126</v>
      </c>
      <c r="N535" t="s">
        <v>126</v>
      </c>
      <c r="P535" t="str">
        <f>IFERROR(VLOOKUP($C535,'[1]MajorMinor Pivot'!$A$4:$E$344,4,FALSE),"")</f>
        <v/>
      </c>
      <c r="Q535" t="str">
        <f>IFERROR(VLOOKUP($C535,'[2]MajorMinor Pivot'!$A$4:$K$277,4,FALSE),"")</f>
        <v/>
      </c>
      <c r="X535" s="8">
        <f t="shared" si="17"/>
        <v>1</v>
      </c>
    </row>
    <row r="536" spans="1:24" x14ac:dyDescent="0.25">
      <c r="A536" s="22" t="s">
        <v>45</v>
      </c>
      <c r="B536" s="22" t="s">
        <v>140</v>
      </c>
      <c r="C536" s="11" t="str">
        <f t="shared" si="18"/>
        <v>Environmental Studies with Biology Minor</v>
      </c>
      <c r="D536">
        <v>1</v>
      </c>
      <c r="L536" t="s">
        <v>126</v>
      </c>
      <c r="M536" t="s">
        <v>126</v>
      </c>
      <c r="N536" t="s">
        <v>126</v>
      </c>
      <c r="P536" t="str">
        <f>IFERROR(VLOOKUP($C536,'[1]MajorMinor Pivot'!$A$4:$E$344,4,FALSE),"")</f>
        <v/>
      </c>
      <c r="Q536" t="str">
        <f>IFERROR(VLOOKUP($C536,'[2]MajorMinor Pivot'!$A$4:$K$277,4,FALSE),"")</f>
        <v/>
      </c>
      <c r="U536">
        <v>1</v>
      </c>
      <c r="V536">
        <v>1</v>
      </c>
      <c r="X536" s="8">
        <f t="shared" si="17"/>
        <v>3</v>
      </c>
    </row>
    <row r="537" spans="1:24" x14ac:dyDescent="0.25">
      <c r="A537" s="22" t="s">
        <v>45</v>
      </c>
      <c r="B537" s="22" t="s">
        <v>160</v>
      </c>
      <c r="C537" s="11" t="str">
        <f t="shared" si="18"/>
        <v>Environmental Studies with Cross-Cultural Missions Minor</v>
      </c>
      <c r="L537">
        <v>1</v>
      </c>
      <c r="P537" t="str">
        <f>IFERROR(VLOOKUP($C537,'[1]MajorMinor Pivot'!$A$4:$E$344,4,FALSE),"")</f>
        <v/>
      </c>
      <c r="Q537" t="str">
        <f>IFERROR(VLOOKUP($C537,'[2]MajorMinor Pivot'!$A$4:$K$277,4,FALSE),"")</f>
        <v/>
      </c>
      <c r="X537" s="8">
        <f t="shared" si="17"/>
        <v>1</v>
      </c>
    </row>
    <row r="538" spans="1:24" x14ac:dyDescent="0.25">
      <c r="A538" s="22" t="s">
        <v>45</v>
      </c>
      <c r="B538" s="22" t="s">
        <v>142</v>
      </c>
      <c r="C538" s="11" t="str">
        <f t="shared" si="18"/>
        <v>Environmental Studies with English Literature Minor</v>
      </c>
      <c r="L538">
        <v>1</v>
      </c>
      <c r="P538" t="str">
        <f>IFERROR(VLOOKUP($C538,'[1]MajorMinor Pivot'!$A$4:$E$344,4,FALSE),"")</f>
        <v/>
      </c>
      <c r="Q538" t="str">
        <f>IFERROR(VLOOKUP($C538,'[2]MajorMinor Pivot'!$A$4:$K$277,4,FALSE),"")</f>
        <v/>
      </c>
      <c r="X538" s="8">
        <f t="shared" si="17"/>
        <v>1</v>
      </c>
    </row>
    <row r="539" spans="1:24" x14ac:dyDescent="0.25">
      <c r="A539" s="22" t="s">
        <v>45</v>
      </c>
      <c r="B539" s="22" t="s">
        <v>127</v>
      </c>
      <c r="C539" s="11" t="str">
        <f t="shared" si="18"/>
        <v>Environmental Studies with History Minor</v>
      </c>
      <c r="G539">
        <v>1</v>
      </c>
      <c r="L539" t="s">
        <v>126</v>
      </c>
      <c r="M539" t="s">
        <v>126</v>
      </c>
      <c r="N539" t="s">
        <v>126</v>
      </c>
      <c r="P539" t="str">
        <f>IFERROR(VLOOKUP($C539,'[1]MajorMinor Pivot'!$A$4:$E$344,4,FALSE),"")</f>
        <v/>
      </c>
      <c r="Q539" t="str">
        <f>IFERROR(VLOOKUP($C539,'[2]MajorMinor Pivot'!$A$4:$K$277,4,FALSE),"")</f>
        <v/>
      </c>
      <c r="X539" s="8">
        <f t="shared" si="17"/>
        <v>1</v>
      </c>
    </row>
    <row r="540" spans="1:24" x14ac:dyDescent="0.25">
      <c r="A540" s="22" t="s">
        <v>45</v>
      </c>
      <c r="B540" s="22" t="s">
        <v>128</v>
      </c>
      <c r="C540" s="11" t="str">
        <f t="shared" si="18"/>
        <v>Environmental Studies with Leadership Studies Minor</v>
      </c>
      <c r="R540">
        <v>1</v>
      </c>
      <c r="X540" s="8">
        <f t="shared" si="17"/>
        <v>1</v>
      </c>
    </row>
    <row r="541" spans="1:24" x14ac:dyDescent="0.25">
      <c r="A541" s="22" t="s">
        <v>45</v>
      </c>
      <c r="B541" s="22" t="s">
        <v>147</v>
      </c>
      <c r="C541" s="11" t="str">
        <f t="shared" si="18"/>
        <v>Environmental Studies with Music Minor</v>
      </c>
      <c r="O541">
        <v>1</v>
      </c>
      <c r="P541" t="str">
        <f>IFERROR(VLOOKUP($C541,'[1]MajorMinor Pivot'!$A$4:$E$344,4,FALSE),"")</f>
        <v/>
      </c>
      <c r="Q541" t="str">
        <f>IFERROR(VLOOKUP($C541,'[2]MajorMinor Pivot'!$A$4:$K$277,4,FALSE),"")</f>
        <v/>
      </c>
      <c r="X541" s="8">
        <f t="shared" si="17"/>
        <v>1</v>
      </c>
    </row>
    <row r="542" spans="1:24" x14ac:dyDescent="0.25">
      <c r="A542" s="22" t="s">
        <v>45</v>
      </c>
      <c r="B542" s="22" t="s">
        <v>123</v>
      </c>
      <c r="C542" s="11" t="str">
        <f t="shared" si="18"/>
        <v>Environmental Studies with No Minor</v>
      </c>
      <c r="E542">
        <v>1</v>
      </c>
      <c r="G542">
        <v>1</v>
      </c>
      <c r="H542">
        <v>2</v>
      </c>
      <c r="I542">
        <v>4</v>
      </c>
      <c r="J542">
        <v>1</v>
      </c>
      <c r="K542">
        <v>3</v>
      </c>
      <c r="L542">
        <v>2</v>
      </c>
      <c r="M542">
        <v>1</v>
      </c>
      <c r="N542">
        <v>2</v>
      </c>
      <c r="O542">
        <v>1</v>
      </c>
      <c r="P542" t="str">
        <f>IFERROR(VLOOKUP($C542,'[1]MajorMinor Pivot'!$A$4:$E$344,4,FALSE),"")</f>
        <v/>
      </c>
      <c r="Q542" t="str">
        <f>IFERROR(VLOOKUP($C542,'[2]MajorMinor Pivot'!$A$4:$K$277,4,FALSE),"")</f>
        <v/>
      </c>
      <c r="R542">
        <v>1</v>
      </c>
      <c r="S542">
        <v>1</v>
      </c>
      <c r="U542">
        <v>2</v>
      </c>
      <c r="W542">
        <v>1</v>
      </c>
      <c r="X542" s="8">
        <f t="shared" si="17"/>
        <v>23</v>
      </c>
    </row>
    <row r="543" spans="1:24" x14ac:dyDescent="0.25">
      <c r="A543" s="22" t="s">
        <v>45</v>
      </c>
      <c r="B543" s="22" t="s">
        <v>148</v>
      </c>
      <c r="C543" s="11" t="str">
        <f t="shared" si="18"/>
        <v>Environmental Studies with Philosophy Minor</v>
      </c>
      <c r="G543">
        <v>1</v>
      </c>
      <c r="L543" t="s">
        <v>126</v>
      </c>
      <c r="M543" t="s">
        <v>126</v>
      </c>
      <c r="N543" t="s">
        <v>126</v>
      </c>
      <c r="P543" t="str">
        <f>IFERROR(VLOOKUP($C543,'[1]MajorMinor Pivot'!$A$4:$E$344,4,FALSE),"")</f>
        <v/>
      </c>
      <c r="Q543" t="str">
        <f>IFERROR(VLOOKUP($C543,'[2]MajorMinor Pivot'!$A$4:$K$277,4,FALSE),"")</f>
        <v/>
      </c>
      <c r="X543" s="8">
        <f t="shared" si="17"/>
        <v>1</v>
      </c>
    </row>
    <row r="544" spans="1:24" x14ac:dyDescent="0.25">
      <c r="A544" s="22" t="s">
        <v>45</v>
      </c>
      <c r="B544" s="22" t="s">
        <v>135</v>
      </c>
      <c r="C544" s="11" t="str">
        <f t="shared" si="18"/>
        <v>Environmental Studies with Psychology Minor</v>
      </c>
      <c r="Q544">
        <f>IFERROR(VLOOKUP($C544,'[2]MajorMinor Pivot'!$A$4:$K$277,4,FALSE),"")</f>
        <v>1</v>
      </c>
      <c r="X544" s="8">
        <f t="shared" si="17"/>
        <v>1</v>
      </c>
    </row>
    <row r="545" spans="1:24" x14ac:dyDescent="0.25">
      <c r="A545" s="22" t="s">
        <v>45</v>
      </c>
      <c r="B545" s="22" t="s">
        <v>166</v>
      </c>
      <c r="C545" s="11" t="str">
        <f t="shared" si="18"/>
        <v>Environmental Studies with TESOL Minor</v>
      </c>
      <c r="O545">
        <v>1</v>
      </c>
      <c r="P545" t="str">
        <f>IFERROR(VLOOKUP($C545,'[1]MajorMinor Pivot'!$A$4:$E$344,4,FALSE),"")</f>
        <v/>
      </c>
      <c r="Q545" t="str">
        <f>IFERROR(VLOOKUP($C545,'[2]MajorMinor Pivot'!$A$4:$K$277,4,FALSE),"")</f>
        <v/>
      </c>
      <c r="X545" s="8">
        <f t="shared" si="17"/>
        <v>1</v>
      </c>
    </row>
    <row r="546" spans="1:24" x14ac:dyDescent="0.25">
      <c r="A546" s="22" t="s">
        <v>46</v>
      </c>
      <c r="B546" s="22" t="s">
        <v>153</v>
      </c>
      <c r="C546" s="11" t="str">
        <f t="shared" si="18"/>
        <v>Exercise Science with Athletic Coaching Minor</v>
      </c>
      <c r="I546">
        <v>1</v>
      </c>
      <c r="J546">
        <v>1</v>
      </c>
      <c r="K546">
        <v>1</v>
      </c>
      <c r="L546">
        <v>1</v>
      </c>
      <c r="P546" t="str">
        <f>IFERROR(VLOOKUP($C546,'[1]MajorMinor Pivot'!$A$4:$E$344,4,FALSE),"")</f>
        <v/>
      </c>
      <c r="Q546" t="str">
        <f>IFERROR(VLOOKUP($C546,'[2]MajorMinor Pivot'!$A$4:$K$277,4,FALSE),"")</f>
        <v/>
      </c>
      <c r="X546" s="8">
        <f t="shared" si="17"/>
        <v>4</v>
      </c>
    </row>
    <row r="547" spans="1:24" x14ac:dyDescent="0.25">
      <c r="A547" s="22" t="s">
        <v>46</v>
      </c>
      <c r="B547" s="22" t="s">
        <v>140</v>
      </c>
      <c r="C547" s="11" t="str">
        <f t="shared" si="18"/>
        <v>Exercise Science with Biology Minor</v>
      </c>
      <c r="I547">
        <v>1</v>
      </c>
      <c r="J547">
        <v>1</v>
      </c>
      <c r="K547">
        <v>4</v>
      </c>
      <c r="M547">
        <v>1</v>
      </c>
      <c r="P547" t="str">
        <f>IFERROR(VLOOKUP($C547,'[1]MajorMinor Pivot'!$A$4:$E$344,4,FALSE),"")</f>
        <v/>
      </c>
      <c r="Q547" t="str">
        <f>IFERROR(VLOOKUP($C547,'[2]MajorMinor Pivot'!$A$4:$K$277,4,FALSE),"")</f>
        <v/>
      </c>
      <c r="X547" s="8">
        <f t="shared" si="17"/>
        <v>7</v>
      </c>
    </row>
    <row r="548" spans="1:24" x14ac:dyDescent="0.25">
      <c r="A548" s="22" t="s">
        <v>46</v>
      </c>
      <c r="B548" s="22" t="s">
        <v>132</v>
      </c>
      <c r="C548" s="11" t="str">
        <f t="shared" si="18"/>
        <v>Exercise Science with Business Minor</v>
      </c>
      <c r="I548">
        <v>1</v>
      </c>
      <c r="K548">
        <v>1</v>
      </c>
      <c r="L548" t="s">
        <v>126</v>
      </c>
      <c r="M548" t="s">
        <v>126</v>
      </c>
      <c r="N548" t="s">
        <v>126</v>
      </c>
      <c r="P548" t="str">
        <f>IFERROR(VLOOKUP($C548,'[1]MajorMinor Pivot'!$A$4:$E$344,4,FALSE),"")</f>
        <v/>
      </c>
      <c r="Q548" t="str">
        <f>IFERROR(VLOOKUP($C548,'[2]MajorMinor Pivot'!$A$4:$K$277,4,FALSE),"")</f>
        <v/>
      </c>
      <c r="X548" s="8">
        <f t="shared" si="17"/>
        <v>2</v>
      </c>
    </row>
    <row r="549" spans="1:24" x14ac:dyDescent="0.25">
      <c r="A549" s="22" t="s">
        <v>46</v>
      </c>
      <c r="B549" s="22" t="s">
        <v>159</v>
      </c>
      <c r="C549" s="11" t="str">
        <f t="shared" si="18"/>
        <v>Exercise Science with Chemistry Minor</v>
      </c>
      <c r="I549">
        <v>1</v>
      </c>
      <c r="K549">
        <v>1</v>
      </c>
      <c r="L549" t="s">
        <v>126</v>
      </c>
      <c r="M549" t="s">
        <v>126</v>
      </c>
      <c r="N549" t="s">
        <v>126</v>
      </c>
      <c r="P549" t="str">
        <f>IFERROR(VLOOKUP($C549,'[1]MajorMinor Pivot'!$A$4:$E$344,4,FALSE),"")</f>
        <v/>
      </c>
      <c r="Q549" t="str">
        <f>IFERROR(VLOOKUP($C549,'[2]MajorMinor Pivot'!$A$4:$K$277,4,FALSE),"")</f>
        <v/>
      </c>
      <c r="X549" s="8">
        <f t="shared" si="17"/>
        <v>2</v>
      </c>
    </row>
    <row r="550" spans="1:24" x14ac:dyDescent="0.25">
      <c r="A550" s="22" t="s">
        <v>46</v>
      </c>
      <c r="B550" s="22" t="s">
        <v>155</v>
      </c>
      <c r="C550" s="11" t="str">
        <f t="shared" si="18"/>
        <v>Exercise Science with French Minor</v>
      </c>
      <c r="K550">
        <v>1</v>
      </c>
      <c r="N550">
        <v>1</v>
      </c>
      <c r="P550" t="str">
        <f>IFERROR(VLOOKUP($C550,'[1]MajorMinor Pivot'!$A$4:$E$344,4,FALSE),"")</f>
        <v/>
      </c>
      <c r="Q550" t="str">
        <f>IFERROR(VLOOKUP($C550,'[2]MajorMinor Pivot'!$A$4:$K$277,4,FALSE),"")</f>
        <v/>
      </c>
      <c r="X550" s="8">
        <f t="shared" si="17"/>
        <v>2</v>
      </c>
    </row>
    <row r="551" spans="1:24" x14ac:dyDescent="0.25">
      <c r="A551" s="22" t="s">
        <v>46</v>
      </c>
      <c r="B551" s="22" t="s">
        <v>123</v>
      </c>
      <c r="C551" s="11" t="str">
        <f t="shared" si="18"/>
        <v>Exercise Science with No Minor</v>
      </c>
      <c r="I551">
        <v>3</v>
      </c>
      <c r="J551">
        <v>6</v>
      </c>
      <c r="K551">
        <v>10</v>
      </c>
      <c r="L551">
        <v>5</v>
      </c>
      <c r="M551">
        <v>1</v>
      </c>
      <c r="N551">
        <v>3</v>
      </c>
      <c r="P551" t="str">
        <f>IFERROR(VLOOKUP($C551,'[1]MajorMinor Pivot'!$A$4:$E$344,4,FALSE),"")</f>
        <v/>
      </c>
      <c r="Q551" t="str">
        <f>IFERROR(VLOOKUP($C551,'[2]MajorMinor Pivot'!$A$4:$K$277,4,FALSE),"")</f>
        <v/>
      </c>
      <c r="X551" s="8">
        <f t="shared" si="17"/>
        <v>28</v>
      </c>
    </row>
    <row r="552" spans="1:24" x14ac:dyDescent="0.25">
      <c r="A552" s="22" t="s">
        <v>46</v>
      </c>
      <c r="B552" s="22" t="s">
        <v>135</v>
      </c>
      <c r="C552" s="11" t="str">
        <f t="shared" si="18"/>
        <v>Exercise Science with Psychology Minor</v>
      </c>
      <c r="K552">
        <v>3</v>
      </c>
      <c r="M552">
        <v>1</v>
      </c>
      <c r="P552" t="str">
        <f>IFERROR(VLOOKUP($C552,'[1]MajorMinor Pivot'!$A$4:$E$344,4,FALSE),"")</f>
        <v/>
      </c>
      <c r="Q552" t="str">
        <f>IFERROR(VLOOKUP($C552,'[2]MajorMinor Pivot'!$A$4:$K$277,4,FALSE),"")</f>
        <v/>
      </c>
      <c r="X552" s="8">
        <f t="shared" si="17"/>
        <v>4</v>
      </c>
    </row>
    <row r="553" spans="1:24" x14ac:dyDescent="0.25">
      <c r="A553" s="22" t="s">
        <v>46</v>
      </c>
      <c r="B553" s="22" t="s">
        <v>150</v>
      </c>
      <c r="C553" s="11" t="str">
        <f t="shared" si="18"/>
        <v>Exercise Science with Spanish Minor</v>
      </c>
      <c r="K553">
        <v>1</v>
      </c>
      <c r="N553">
        <v>1</v>
      </c>
      <c r="P553" t="str">
        <f>IFERROR(VLOOKUP($C553,'[1]MajorMinor Pivot'!$A$4:$E$344,4,FALSE),"")</f>
        <v/>
      </c>
      <c r="Q553" t="str">
        <f>IFERROR(VLOOKUP($C553,'[2]MajorMinor Pivot'!$A$4:$K$277,4,FALSE),"")</f>
        <v/>
      </c>
      <c r="X553" s="8">
        <f t="shared" si="17"/>
        <v>2</v>
      </c>
    </row>
    <row r="554" spans="1:24" x14ac:dyDescent="0.25">
      <c r="A554" s="22" t="s">
        <v>47</v>
      </c>
      <c r="B554" s="22" t="s">
        <v>132</v>
      </c>
      <c r="C554" s="11" t="str">
        <f t="shared" si="18"/>
        <v>French with Business Minor</v>
      </c>
      <c r="D554">
        <v>1</v>
      </c>
      <c r="L554" t="s">
        <v>126</v>
      </c>
      <c r="M554" t="s">
        <v>126</v>
      </c>
      <c r="N554" t="s">
        <v>126</v>
      </c>
      <c r="P554" t="str">
        <f>IFERROR(VLOOKUP($C554,'[1]MajorMinor Pivot'!$A$4:$E$344,4,FALSE),"")</f>
        <v/>
      </c>
      <c r="Q554" t="str">
        <f>IFERROR(VLOOKUP($C554,'[2]MajorMinor Pivot'!$A$4:$K$277,4,FALSE),"")</f>
        <v/>
      </c>
      <c r="X554" s="8">
        <f t="shared" si="17"/>
        <v>1</v>
      </c>
    </row>
    <row r="555" spans="1:24" x14ac:dyDescent="0.25">
      <c r="A555" s="22" t="s">
        <v>47</v>
      </c>
      <c r="B555" s="22" t="s">
        <v>133</v>
      </c>
      <c r="C555" s="11" t="str">
        <f t="shared" si="18"/>
        <v>French with Communication Minor</v>
      </c>
      <c r="H555">
        <v>1</v>
      </c>
      <c r="L555" t="s">
        <v>126</v>
      </c>
      <c r="M555" t="s">
        <v>126</v>
      </c>
      <c r="N555" t="s">
        <v>126</v>
      </c>
      <c r="P555" t="str">
        <f>IFERROR(VLOOKUP($C555,'[1]MajorMinor Pivot'!$A$4:$E$344,4,FALSE),"")</f>
        <v/>
      </c>
      <c r="Q555" t="str">
        <f>IFERROR(VLOOKUP($C555,'[2]MajorMinor Pivot'!$A$4:$K$277,4,FALSE),"")</f>
        <v/>
      </c>
      <c r="X555" s="8">
        <f t="shared" si="17"/>
        <v>1</v>
      </c>
    </row>
    <row r="556" spans="1:24" x14ac:dyDescent="0.25">
      <c r="A556" s="22" t="s">
        <v>47</v>
      </c>
      <c r="B556" s="22" t="s">
        <v>123</v>
      </c>
      <c r="C556" s="11" t="str">
        <f t="shared" si="18"/>
        <v>French with No Minor</v>
      </c>
      <c r="E556">
        <v>1</v>
      </c>
      <c r="H556">
        <v>3</v>
      </c>
      <c r="I556">
        <v>2</v>
      </c>
      <c r="L556">
        <v>1</v>
      </c>
      <c r="P556" t="str">
        <f>IFERROR(VLOOKUP($C556,'[1]MajorMinor Pivot'!$A$4:$E$344,4,FALSE),"")</f>
        <v/>
      </c>
      <c r="Q556" t="str">
        <f>IFERROR(VLOOKUP($C556,'[2]MajorMinor Pivot'!$A$4:$K$277,4,FALSE),"")</f>
        <v/>
      </c>
      <c r="X556" s="8">
        <f t="shared" si="17"/>
        <v>7</v>
      </c>
    </row>
    <row r="557" spans="1:24" x14ac:dyDescent="0.25">
      <c r="A557" s="22" t="s">
        <v>48</v>
      </c>
      <c r="B557" s="22" t="s">
        <v>134</v>
      </c>
      <c r="C557" s="11" t="str">
        <f t="shared" si="18"/>
        <v>French Ed, Grades K-12 with Modern World Language Minor</v>
      </c>
      <c r="G557">
        <v>1</v>
      </c>
      <c r="L557" t="s">
        <v>126</v>
      </c>
      <c r="M557" t="s">
        <v>126</v>
      </c>
      <c r="N557" t="s">
        <v>126</v>
      </c>
      <c r="P557" t="str">
        <f>IFERROR(VLOOKUP($C557,'[1]MajorMinor Pivot'!$A$4:$E$344,4,FALSE),"")</f>
        <v/>
      </c>
      <c r="Q557" t="str">
        <f>IFERROR(VLOOKUP($C557,'[2]MajorMinor Pivot'!$A$4:$K$277,4,FALSE),"")</f>
        <v/>
      </c>
      <c r="X557" s="8">
        <f t="shared" si="17"/>
        <v>1</v>
      </c>
    </row>
    <row r="558" spans="1:24" x14ac:dyDescent="0.25">
      <c r="A558" s="22" t="s">
        <v>48</v>
      </c>
      <c r="B558" s="22" t="s">
        <v>123</v>
      </c>
      <c r="C558" s="11" t="str">
        <f t="shared" si="18"/>
        <v>French Ed, Grades K-12 with No Minor</v>
      </c>
      <c r="F558">
        <v>1</v>
      </c>
      <c r="H558">
        <v>1</v>
      </c>
      <c r="I558">
        <v>1</v>
      </c>
      <c r="K558">
        <v>1</v>
      </c>
      <c r="N558">
        <v>2</v>
      </c>
      <c r="P558">
        <f>IFERROR(VLOOKUP($C558,'[1]MajorMinor Pivot'!$A$4:$E$344,4,FALSE),"")</f>
        <v>2</v>
      </c>
      <c r="Q558" t="str">
        <f>IFERROR(VLOOKUP($C558,'[2]MajorMinor Pivot'!$A$4:$K$277,4,FALSE),"")</f>
        <v/>
      </c>
      <c r="X558" s="8">
        <f t="shared" si="17"/>
        <v>8</v>
      </c>
    </row>
    <row r="559" spans="1:24" x14ac:dyDescent="0.25">
      <c r="A559" s="22" t="s">
        <v>48</v>
      </c>
      <c r="B559" s="22" t="s">
        <v>166</v>
      </c>
      <c r="C559" s="11" t="str">
        <f t="shared" si="18"/>
        <v>French Ed, Grades K-12 with TESOL Minor</v>
      </c>
      <c r="G559">
        <v>1</v>
      </c>
      <c r="L559" t="s">
        <v>126</v>
      </c>
      <c r="M559" t="s">
        <v>126</v>
      </c>
      <c r="N559" t="s">
        <v>126</v>
      </c>
      <c r="P559" t="str">
        <f>IFERROR(VLOOKUP($C559,'[1]MajorMinor Pivot'!$A$4:$E$344,4,FALSE),"")</f>
        <v/>
      </c>
      <c r="Q559" t="str">
        <f>IFERROR(VLOOKUP($C559,'[2]MajorMinor Pivot'!$A$4:$K$277,4,FALSE),"")</f>
        <v/>
      </c>
      <c r="X559" s="8">
        <f t="shared" si="17"/>
        <v>1</v>
      </c>
    </row>
    <row r="560" spans="1:24" x14ac:dyDescent="0.25">
      <c r="A560" s="22" t="s">
        <v>48</v>
      </c>
      <c r="B560" s="22" t="s">
        <v>138</v>
      </c>
      <c r="C560" s="11" t="str">
        <f t="shared" si="18"/>
        <v>French Ed, Grades K-12 with Theatre Arts Minor</v>
      </c>
      <c r="G560">
        <v>1</v>
      </c>
      <c r="L560" t="s">
        <v>126</v>
      </c>
      <c r="M560" t="s">
        <v>126</v>
      </c>
      <c r="N560" t="s">
        <v>126</v>
      </c>
      <c r="P560" t="str">
        <f>IFERROR(VLOOKUP($C560,'[1]MajorMinor Pivot'!$A$4:$E$344,4,FALSE),"")</f>
        <v/>
      </c>
      <c r="Q560" t="str">
        <f>IFERROR(VLOOKUP($C560,'[2]MajorMinor Pivot'!$A$4:$K$277,4,FALSE),"")</f>
        <v/>
      </c>
      <c r="X560" s="8">
        <f t="shared" si="17"/>
        <v>1</v>
      </c>
    </row>
    <row r="561" spans="1:24" x14ac:dyDescent="0.25">
      <c r="A561" s="22" t="s">
        <v>966</v>
      </c>
      <c r="B561" s="22" t="s">
        <v>130</v>
      </c>
      <c r="C561" s="11" t="str">
        <f t="shared" si="18"/>
        <v>Graphic Design with Art History Minor</v>
      </c>
      <c r="T561">
        <v>1</v>
      </c>
      <c r="X561" s="8">
        <f t="shared" si="17"/>
        <v>1</v>
      </c>
    </row>
    <row r="562" spans="1:24" x14ac:dyDescent="0.25">
      <c r="A562" s="22" t="s">
        <v>966</v>
      </c>
      <c r="B562" s="17" t="s">
        <v>132</v>
      </c>
      <c r="C562" s="11" t="str">
        <f t="shared" si="18"/>
        <v>Graphic Design with Business Minor</v>
      </c>
      <c r="O562">
        <v>1</v>
      </c>
      <c r="P562" t="s">
        <v>126</v>
      </c>
      <c r="Q562" t="str">
        <f>IFERROR(VLOOKUP($C562,'[2]MajorMinor Pivot'!$A$4:$K$277,4,FALSE),"")</f>
        <v/>
      </c>
      <c r="R562">
        <v>1</v>
      </c>
      <c r="T562">
        <v>1</v>
      </c>
      <c r="V562">
        <v>3</v>
      </c>
      <c r="X562" s="8">
        <f t="shared" si="17"/>
        <v>6</v>
      </c>
    </row>
    <row r="563" spans="1:24" x14ac:dyDescent="0.25">
      <c r="A563" s="22" t="s">
        <v>966</v>
      </c>
      <c r="B563" s="17" t="s">
        <v>168</v>
      </c>
      <c r="C563" s="11" t="str">
        <f t="shared" si="18"/>
        <v>Graphic Design with Communication Studies Minor</v>
      </c>
      <c r="V563">
        <v>1</v>
      </c>
      <c r="X563" s="8">
        <f t="shared" si="17"/>
        <v>1</v>
      </c>
    </row>
    <row r="564" spans="1:24" x14ac:dyDescent="0.25">
      <c r="A564" s="22" t="s">
        <v>966</v>
      </c>
      <c r="B564" s="17" t="s">
        <v>142</v>
      </c>
      <c r="C564" s="11" t="str">
        <f t="shared" si="18"/>
        <v>Graphic Design with English Literature Minor</v>
      </c>
      <c r="Q564">
        <f>IFERROR(VLOOKUP($C564,'[2]MajorMinor Pivot'!$A$4:$K$277,4,FALSE),"")</f>
        <v>1</v>
      </c>
      <c r="X564" s="8">
        <f t="shared" si="17"/>
        <v>1</v>
      </c>
    </row>
    <row r="565" spans="1:24" x14ac:dyDescent="0.25">
      <c r="A565" s="22" t="s">
        <v>966</v>
      </c>
      <c r="B565" s="17" t="s">
        <v>127</v>
      </c>
      <c r="C565" s="11" t="str">
        <f t="shared" si="18"/>
        <v>Graphic Design with History Minor</v>
      </c>
      <c r="S565">
        <v>1</v>
      </c>
      <c r="X565" s="8">
        <f t="shared" si="17"/>
        <v>1</v>
      </c>
    </row>
    <row r="566" spans="1:24" x14ac:dyDescent="0.25">
      <c r="A566" s="22" t="s">
        <v>966</v>
      </c>
      <c r="B566" s="17" t="s">
        <v>145</v>
      </c>
      <c r="C566" s="11" t="str">
        <f t="shared" si="18"/>
        <v>Graphic Design with Journalism Minor</v>
      </c>
      <c r="S566">
        <v>1</v>
      </c>
      <c r="X566" s="8">
        <f t="shared" si="17"/>
        <v>1</v>
      </c>
    </row>
    <row r="567" spans="1:24" x14ac:dyDescent="0.25">
      <c r="A567" s="22" t="s">
        <v>966</v>
      </c>
      <c r="B567" s="17" t="s">
        <v>146</v>
      </c>
      <c r="C567" s="11" t="str">
        <f t="shared" si="18"/>
        <v>Graphic Design with Media Communication Minor</v>
      </c>
      <c r="O567">
        <v>1</v>
      </c>
      <c r="P567" t="s">
        <v>126</v>
      </c>
      <c r="Q567" t="str">
        <f>IFERROR(VLOOKUP($C567,'[2]MajorMinor Pivot'!$A$4:$K$277,4,FALSE),"")</f>
        <v/>
      </c>
      <c r="X567" s="8">
        <f t="shared" si="17"/>
        <v>1</v>
      </c>
    </row>
    <row r="568" spans="1:24" x14ac:dyDescent="0.25">
      <c r="A568" s="22" t="s">
        <v>966</v>
      </c>
      <c r="B568" s="17" t="s">
        <v>976</v>
      </c>
      <c r="C568" s="11" t="str">
        <f t="shared" si="18"/>
        <v>Graphic Design with Media Production Minor</v>
      </c>
      <c r="Q568">
        <f>IFERROR(VLOOKUP($C568,'[2]MajorMinor Pivot'!$A$4:$K$277,4,FALSE),"")</f>
        <v>1</v>
      </c>
      <c r="X568" s="8">
        <f t="shared" si="17"/>
        <v>1</v>
      </c>
    </row>
    <row r="569" spans="1:24" x14ac:dyDescent="0.25">
      <c r="A569" s="22" t="s">
        <v>966</v>
      </c>
      <c r="B569" s="17" t="s">
        <v>123</v>
      </c>
      <c r="C569" s="11" t="str">
        <f t="shared" si="18"/>
        <v>Graphic Design with No Minor</v>
      </c>
      <c r="O569">
        <v>2</v>
      </c>
      <c r="P569">
        <v>2</v>
      </c>
      <c r="Q569">
        <f>IFERROR(VLOOKUP($C569,'[2]MajorMinor Pivot'!$A$4:$K$277,4,FALSE),"")</f>
        <v>5</v>
      </c>
      <c r="R569">
        <v>3</v>
      </c>
      <c r="S569">
        <v>5</v>
      </c>
      <c r="T569">
        <v>3</v>
      </c>
      <c r="U569">
        <v>4</v>
      </c>
      <c r="V569">
        <v>4</v>
      </c>
      <c r="W569">
        <v>5</v>
      </c>
      <c r="X569" s="8">
        <f t="shared" si="17"/>
        <v>33</v>
      </c>
    </row>
    <row r="570" spans="1:24" x14ac:dyDescent="0.25">
      <c r="A570" s="22" t="s">
        <v>966</v>
      </c>
      <c r="B570" s="17" t="s">
        <v>150</v>
      </c>
      <c r="C570" s="11" t="str">
        <f t="shared" si="18"/>
        <v>Graphic Design with Spanish Minor</v>
      </c>
      <c r="R570">
        <v>1</v>
      </c>
      <c r="V570">
        <v>1</v>
      </c>
      <c r="W570">
        <v>1</v>
      </c>
      <c r="X570" s="8">
        <f t="shared" si="17"/>
        <v>3</v>
      </c>
    </row>
    <row r="571" spans="1:24" x14ac:dyDescent="0.25">
      <c r="A571" s="22" t="s">
        <v>966</v>
      </c>
      <c r="B571" s="17" t="s">
        <v>137</v>
      </c>
      <c r="C571" s="11" t="str">
        <f t="shared" si="18"/>
        <v>Graphic Design with Studio Art Minor</v>
      </c>
      <c r="O571">
        <v>1</v>
      </c>
      <c r="P571">
        <v>4</v>
      </c>
      <c r="Q571">
        <f>IFERROR(VLOOKUP($C571,'[2]MajorMinor Pivot'!$A$4:$K$277,4,FALSE),"")</f>
        <v>3</v>
      </c>
      <c r="R571">
        <v>3</v>
      </c>
      <c r="S571">
        <v>1</v>
      </c>
      <c r="T571">
        <v>2</v>
      </c>
      <c r="U571">
        <v>3</v>
      </c>
      <c r="V571">
        <v>2</v>
      </c>
      <c r="X571" s="8">
        <f t="shared" si="17"/>
        <v>19</v>
      </c>
    </row>
    <row r="572" spans="1:24" x14ac:dyDescent="0.25">
      <c r="A572" s="22" t="s">
        <v>49</v>
      </c>
      <c r="B572" s="22" t="s">
        <v>153</v>
      </c>
      <c r="C572" s="11" t="str">
        <f>A572&amp;" with "&amp;B572</f>
        <v>Health Educ, Gr 5-12 with Athletic Coaching Minor</v>
      </c>
      <c r="G572">
        <v>1</v>
      </c>
      <c r="L572" t="s">
        <v>126</v>
      </c>
      <c r="M572" t="s">
        <v>126</v>
      </c>
      <c r="N572" t="s">
        <v>126</v>
      </c>
      <c r="P572" t="str">
        <f>IFERROR(VLOOKUP($C572,'[1]MajorMinor Pivot'!$A$4:$E$344,4,FALSE),"")</f>
        <v/>
      </c>
      <c r="Q572" t="str">
        <f>IFERROR(VLOOKUP($C572,'[2]MajorMinor Pivot'!$A$4:$K$277,4,FALSE),"")</f>
        <v/>
      </c>
      <c r="X572" s="8">
        <f t="shared" si="17"/>
        <v>1</v>
      </c>
    </row>
    <row r="573" spans="1:24" x14ac:dyDescent="0.25">
      <c r="A573" s="22" t="s">
        <v>49</v>
      </c>
      <c r="B573" s="22" t="s">
        <v>184</v>
      </c>
      <c r="C573" s="11" t="str">
        <f>A573&amp;" with "&amp;B573</f>
        <v>Health Educ, Gr 5-12 with Develop. Adapt. PE Endorsement Minor</v>
      </c>
      <c r="L573">
        <v>2</v>
      </c>
      <c r="M573">
        <v>2</v>
      </c>
      <c r="N573">
        <v>2</v>
      </c>
      <c r="O573">
        <v>1</v>
      </c>
      <c r="P573" t="str">
        <f>IFERROR(VLOOKUP($C573,'[1]MajorMinor Pivot'!$A$4:$E$344,4,FALSE),"")</f>
        <v/>
      </c>
      <c r="Q573" t="str">
        <f>IFERROR(VLOOKUP($C573,'[2]MajorMinor Pivot'!$A$4:$K$277,4,FALSE),"")</f>
        <v/>
      </c>
      <c r="X573" s="8">
        <f t="shared" si="17"/>
        <v>7</v>
      </c>
    </row>
    <row r="574" spans="1:24" x14ac:dyDescent="0.25">
      <c r="A574" s="22" t="s">
        <v>49</v>
      </c>
      <c r="B574" s="22" t="s">
        <v>976</v>
      </c>
      <c r="C574" s="11" t="str">
        <f>A574&amp;" with "&amp;B574</f>
        <v>Health Educ, Gr 5-12 with Media Production Minor</v>
      </c>
      <c r="W574">
        <v>1</v>
      </c>
      <c r="X574" s="8">
        <f t="shared" si="17"/>
        <v>1</v>
      </c>
    </row>
    <row r="575" spans="1:24" x14ac:dyDescent="0.25">
      <c r="A575" s="22" t="s">
        <v>49</v>
      </c>
      <c r="B575" s="22" t="s">
        <v>123</v>
      </c>
      <c r="C575" s="11" t="str">
        <f>A575&amp;" with "&amp;B575</f>
        <v>Health Educ, Gr 5-12 with No Minor</v>
      </c>
      <c r="G575">
        <v>2</v>
      </c>
      <c r="H575">
        <v>1</v>
      </c>
      <c r="I575">
        <v>3</v>
      </c>
      <c r="J575">
        <v>3</v>
      </c>
      <c r="K575">
        <v>3</v>
      </c>
      <c r="L575">
        <v>3</v>
      </c>
      <c r="M575">
        <v>1</v>
      </c>
      <c r="N575">
        <v>2</v>
      </c>
      <c r="O575">
        <v>2</v>
      </c>
      <c r="P575" t="str">
        <f>IFERROR(VLOOKUP($C575,'[1]MajorMinor Pivot'!$A$4:$E$344,4,FALSE),"")</f>
        <v/>
      </c>
      <c r="Q575" t="str">
        <f>IFERROR(VLOOKUP($C575,'[2]MajorMinor Pivot'!$A$4:$K$277,4,FALSE),"")</f>
        <v/>
      </c>
      <c r="R575">
        <v>6</v>
      </c>
      <c r="X575" s="8">
        <f t="shared" si="17"/>
        <v>26</v>
      </c>
    </row>
    <row r="576" spans="1:24" x14ac:dyDescent="0.25">
      <c r="A576" s="22" t="s">
        <v>49</v>
      </c>
      <c r="B576" s="22" t="s">
        <v>149</v>
      </c>
      <c r="C576" s="11" t="str">
        <f>A576&amp;" with "&amp;B576</f>
        <v>Health Educ, Gr 5-12 with Physical Education Minor</v>
      </c>
      <c r="J576">
        <v>1</v>
      </c>
      <c r="L576">
        <v>1</v>
      </c>
      <c r="P576" t="str">
        <f>IFERROR(VLOOKUP($C576,'[1]MajorMinor Pivot'!$A$4:$E$344,4,FALSE),"")</f>
        <v/>
      </c>
      <c r="Q576" t="str">
        <f>IFERROR(VLOOKUP($C576,'[2]MajorMinor Pivot'!$A$4:$K$277,4,FALSE),"")</f>
        <v/>
      </c>
      <c r="X576" s="8">
        <f t="shared" si="17"/>
        <v>2</v>
      </c>
    </row>
    <row r="577" spans="1:24" x14ac:dyDescent="0.25">
      <c r="A577" s="22" t="s">
        <v>50</v>
      </c>
      <c r="B577" s="22" t="s">
        <v>123</v>
      </c>
      <c r="C577" s="11" t="str">
        <f>A577&amp;" with "&amp;B577</f>
        <v>Health Educ, K-12 with No Minor</v>
      </c>
      <c r="D577">
        <v>1</v>
      </c>
      <c r="L577" t="s">
        <v>126</v>
      </c>
      <c r="M577" t="s">
        <v>126</v>
      </c>
      <c r="N577" t="s">
        <v>126</v>
      </c>
      <c r="P577" t="str">
        <f>IFERROR(VLOOKUP($C577,'[1]MajorMinor Pivot'!$A$4:$E$344,4,FALSE),"")</f>
        <v/>
      </c>
      <c r="Q577" t="str">
        <f>IFERROR(VLOOKUP($C577,'[2]MajorMinor Pivot'!$A$4:$K$277,4,FALSE),"")</f>
        <v/>
      </c>
      <c r="T577">
        <v>1</v>
      </c>
      <c r="X577" s="8">
        <f t="shared" si="17"/>
        <v>2</v>
      </c>
    </row>
    <row r="578" spans="1:24" x14ac:dyDescent="0.25">
      <c r="A578" s="22" t="s">
        <v>51</v>
      </c>
      <c r="B578" s="22" t="s">
        <v>130</v>
      </c>
      <c r="C578" s="11" t="str">
        <f t="shared" ref="C578:C642" si="19">A578&amp;" with "&amp;B578</f>
        <v>History with Art History Minor</v>
      </c>
      <c r="K578">
        <v>1</v>
      </c>
      <c r="L578" t="s">
        <v>126</v>
      </c>
      <c r="M578" t="s">
        <v>126</v>
      </c>
      <c r="N578" t="s">
        <v>126</v>
      </c>
      <c r="P578" t="str">
        <f>IFERROR(VLOOKUP($C578,'[1]MajorMinor Pivot'!$A$4:$E$344,4,FALSE),"")</f>
        <v/>
      </c>
      <c r="Q578" t="str">
        <f>IFERROR(VLOOKUP($C578,'[2]MajorMinor Pivot'!$A$4:$K$277,4,FALSE),"")</f>
        <v/>
      </c>
      <c r="X578" s="8">
        <f t="shared" si="17"/>
        <v>1</v>
      </c>
    </row>
    <row r="579" spans="1:24" x14ac:dyDescent="0.25">
      <c r="A579" s="22" t="s">
        <v>51</v>
      </c>
      <c r="B579" s="22" t="s">
        <v>152</v>
      </c>
      <c r="C579" s="11" t="str">
        <f t="shared" si="19"/>
        <v>History with Art Minor</v>
      </c>
      <c r="E579">
        <v>1</v>
      </c>
      <c r="L579" t="s">
        <v>126</v>
      </c>
      <c r="M579" t="s">
        <v>126</v>
      </c>
      <c r="N579" t="s">
        <v>126</v>
      </c>
      <c r="P579" t="str">
        <f>IFERROR(VLOOKUP($C579,'[1]MajorMinor Pivot'!$A$4:$E$344,4,FALSE),"")</f>
        <v/>
      </c>
      <c r="Q579" t="str">
        <f>IFERROR(VLOOKUP($C579,'[2]MajorMinor Pivot'!$A$4:$K$277,4,FALSE),"")</f>
        <v/>
      </c>
      <c r="X579" s="8">
        <f t="shared" si="17"/>
        <v>1</v>
      </c>
    </row>
    <row r="580" spans="1:24" x14ac:dyDescent="0.25">
      <c r="A580" s="8" t="s">
        <v>51</v>
      </c>
      <c r="B580" s="22" t="s">
        <v>169</v>
      </c>
      <c r="C580" s="11" t="str">
        <f t="shared" si="19"/>
        <v>History with Asian Studies Minor</v>
      </c>
      <c r="P580">
        <f>IFERROR(VLOOKUP($C580,'[1]MajorMinor Pivot'!$A$4:$E$344,4,FALSE),"")</f>
        <v>1</v>
      </c>
      <c r="Q580" t="str">
        <f>IFERROR(VLOOKUP($C580,'[2]MajorMinor Pivot'!$A$4:$K$277,4,FALSE),"")</f>
        <v/>
      </c>
      <c r="X580" s="8">
        <f t="shared" si="17"/>
        <v>1</v>
      </c>
    </row>
    <row r="581" spans="1:24" x14ac:dyDescent="0.25">
      <c r="A581" s="22" t="s">
        <v>51</v>
      </c>
      <c r="B581" s="22" t="s">
        <v>153</v>
      </c>
      <c r="C581" s="11" t="str">
        <f t="shared" si="19"/>
        <v>History with Athletic Coaching Minor</v>
      </c>
      <c r="G581">
        <v>1</v>
      </c>
      <c r="L581" t="s">
        <v>126</v>
      </c>
      <c r="M581" t="s">
        <v>126</v>
      </c>
      <c r="N581" t="s">
        <v>126</v>
      </c>
      <c r="P581" t="str">
        <f>IFERROR(VLOOKUP($C581,'[1]MajorMinor Pivot'!$A$4:$E$344,4,FALSE),"")</f>
        <v/>
      </c>
      <c r="Q581" t="str">
        <f>IFERROR(VLOOKUP($C581,'[2]MajorMinor Pivot'!$A$4:$K$277,4,FALSE),"")</f>
        <v/>
      </c>
      <c r="X581" s="8">
        <f t="shared" si="17"/>
        <v>1</v>
      </c>
    </row>
    <row r="582" spans="1:24" x14ac:dyDescent="0.25">
      <c r="A582" s="22" t="s">
        <v>51</v>
      </c>
      <c r="B582" s="22" t="s">
        <v>131</v>
      </c>
      <c r="C582" s="11" t="str">
        <f t="shared" si="19"/>
        <v>History with Biblical &amp; Theo Studies Minor</v>
      </c>
      <c r="E582">
        <v>2</v>
      </c>
      <c r="I582">
        <v>1</v>
      </c>
      <c r="L582" t="s">
        <v>126</v>
      </c>
      <c r="M582" t="s">
        <v>126</v>
      </c>
      <c r="N582" t="s">
        <v>126</v>
      </c>
      <c r="P582" t="str">
        <f>IFERROR(VLOOKUP($C582,'[1]MajorMinor Pivot'!$A$4:$E$344,4,FALSE),"")</f>
        <v/>
      </c>
      <c r="Q582" t="str">
        <f>IFERROR(VLOOKUP($C582,'[2]MajorMinor Pivot'!$A$4:$K$277,4,FALSE),"")</f>
        <v/>
      </c>
      <c r="X582" s="8">
        <f t="shared" si="17"/>
        <v>3</v>
      </c>
    </row>
    <row r="583" spans="1:24" x14ac:dyDescent="0.25">
      <c r="A583" s="22" t="s">
        <v>51</v>
      </c>
      <c r="B583" s="22" t="s">
        <v>157</v>
      </c>
      <c r="C583" s="11" t="str">
        <f t="shared" si="19"/>
        <v>History with Biblical Greek Minor</v>
      </c>
      <c r="F583">
        <v>1</v>
      </c>
      <c r="L583" t="s">
        <v>126</v>
      </c>
      <c r="M583" t="s">
        <v>126</v>
      </c>
      <c r="N583" t="s">
        <v>126</v>
      </c>
      <c r="P583" t="str">
        <f>IFERROR(VLOOKUP($C583,'[1]MajorMinor Pivot'!$A$4:$E$344,4,FALSE),"")</f>
        <v/>
      </c>
      <c r="Q583" t="str">
        <f>IFERROR(VLOOKUP($C583,'[2]MajorMinor Pivot'!$A$4:$K$277,4,FALSE),"")</f>
        <v/>
      </c>
      <c r="X583" s="8">
        <f t="shared" si="17"/>
        <v>1</v>
      </c>
    </row>
    <row r="584" spans="1:24" x14ac:dyDescent="0.25">
      <c r="A584" s="22" t="s">
        <v>51</v>
      </c>
      <c r="B584" s="22" t="s">
        <v>158</v>
      </c>
      <c r="C584" s="11" t="str">
        <f t="shared" si="19"/>
        <v>History with Biblical Languages Minor</v>
      </c>
      <c r="E584">
        <v>1</v>
      </c>
      <c r="K584">
        <v>1</v>
      </c>
      <c r="L584" t="s">
        <v>126</v>
      </c>
      <c r="M584" t="s">
        <v>126</v>
      </c>
      <c r="N584" t="s">
        <v>126</v>
      </c>
      <c r="P584" t="str">
        <f>IFERROR(VLOOKUP($C584,'[1]MajorMinor Pivot'!$A$4:$E$344,4,FALSE),"")</f>
        <v/>
      </c>
      <c r="Q584" t="str">
        <f>IFERROR(VLOOKUP($C584,'[2]MajorMinor Pivot'!$A$4:$K$277,4,FALSE),"")</f>
        <v/>
      </c>
      <c r="X584" s="8">
        <f t="shared" ref="X584:X647" si="20">SUM(D584:W584)</f>
        <v>2</v>
      </c>
    </row>
    <row r="585" spans="1:24" x14ac:dyDescent="0.25">
      <c r="A585" s="22" t="s">
        <v>51</v>
      </c>
      <c r="B585" s="22" t="s">
        <v>140</v>
      </c>
      <c r="C585" s="11" t="str">
        <f t="shared" si="19"/>
        <v>History with Biology Minor</v>
      </c>
      <c r="F585">
        <v>1</v>
      </c>
      <c r="L585" t="s">
        <v>126</v>
      </c>
      <c r="M585" t="s">
        <v>126</v>
      </c>
      <c r="N585" t="s">
        <v>126</v>
      </c>
      <c r="P585" t="str">
        <f>IFERROR(VLOOKUP($C585,'[1]MajorMinor Pivot'!$A$4:$E$344,4,FALSE),"")</f>
        <v/>
      </c>
      <c r="Q585" t="str">
        <f>IFERROR(VLOOKUP($C585,'[2]MajorMinor Pivot'!$A$4:$K$277,4,FALSE),"")</f>
        <v/>
      </c>
      <c r="R585">
        <v>2</v>
      </c>
      <c r="S585">
        <v>1</v>
      </c>
      <c r="X585" s="8">
        <f t="shared" si="20"/>
        <v>4</v>
      </c>
    </row>
    <row r="586" spans="1:24" x14ac:dyDescent="0.25">
      <c r="A586" s="22" t="s">
        <v>51</v>
      </c>
      <c r="B586" s="22" t="s">
        <v>132</v>
      </c>
      <c r="C586" s="11" t="str">
        <f t="shared" si="19"/>
        <v>History with Business Minor</v>
      </c>
      <c r="G586">
        <v>1</v>
      </c>
      <c r="H586">
        <v>1</v>
      </c>
      <c r="L586" t="s">
        <v>126</v>
      </c>
      <c r="M586" t="s">
        <v>126</v>
      </c>
      <c r="N586" t="s">
        <v>126</v>
      </c>
      <c r="P586" t="str">
        <f>IFERROR(VLOOKUP($C586,'[1]MajorMinor Pivot'!$A$4:$E$344,4,FALSE),"")</f>
        <v/>
      </c>
      <c r="Q586" t="str">
        <f>IFERROR(VLOOKUP($C586,'[2]MajorMinor Pivot'!$A$4:$K$277,4,FALSE),"")</f>
        <v/>
      </c>
      <c r="W586">
        <v>2</v>
      </c>
      <c r="X586" s="8">
        <f t="shared" si="20"/>
        <v>4</v>
      </c>
    </row>
    <row r="587" spans="1:24" x14ac:dyDescent="0.25">
      <c r="A587" s="22" t="s">
        <v>51</v>
      </c>
      <c r="B587" s="22" t="s">
        <v>182</v>
      </c>
      <c r="C587" s="11" t="str">
        <f t="shared" si="19"/>
        <v>History with Classics Minor</v>
      </c>
      <c r="K587">
        <v>1</v>
      </c>
      <c r="M587">
        <v>1</v>
      </c>
      <c r="P587" t="str">
        <f>IFERROR(VLOOKUP($C587,'[1]MajorMinor Pivot'!$A$4:$E$344,4,FALSE),"")</f>
        <v/>
      </c>
      <c r="Q587" t="str">
        <f>IFERROR(VLOOKUP($C587,'[2]MajorMinor Pivot'!$A$4:$K$277,4,FALSE),"")</f>
        <v/>
      </c>
      <c r="X587" s="8">
        <f t="shared" si="20"/>
        <v>2</v>
      </c>
    </row>
    <row r="588" spans="1:24" x14ac:dyDescent="0.25">
      <c r="A588" s="22" t="s">
        <v>51</v>
      </c>
      <c r="B588" s="22" t="s">
        <v>133</v>
      </c>
      <c r="C588" s="11" t="str">
        <f t="shared" si="19"/>
        <v>History with Communication Minor</v>
      </c>
      <c r="D588">
        <v>2</v>
      </c>
      <c r="K588">
        <v>1</v>
      </c>
      <c r="L588" t="s">
        <v>126</v>
      </c>
      <c r="M588" t="s">
        <v>126</v>
      </c>
      <c r="N588" t="s">
        <v>126</v>
      </c>
      <c r="P588" t="str">
        <f>IFERROR(VLOOKUP($C588,'[1]MajorMinor Pivot'!$A$4:$E$344,4,FALSE),"")</f>
        <v/>
      </c>
      <c r="Q588" t="str">
        <f>IFERROR(VLOOKUP($C588,'[2]MajorMinor Pivot'!$A$4:$K$277,4,FALSE),"")</f>
        <v/>
      </c>
      <c r="X588" s="8">
        <f t="shared" si="20"/>
        <v>3</v>
      </c>
    </row>
    <row r="589" spans="1:24" x14ac:dyDescent="0.25">
      <c r="A589" s="22" t="s">
        <v>51</v>
      </c>
      <c r="B589" s="22" t="s">
        <v>139</v>
      </c>
      <c r="C589" s="11" t="str">
        <f t="shared" si="19"/>
        <v>History with Computer Science Minor</v>
      </c>
      <c r="W589">
        <v>1</v>
      </c>
      <c r="X589" s="8">
        <f t="shared" si="20"/>
        <v>1</v>
      </c>
    </row>
    <row r="590" spans="1:24" x14ac:dyDescent="0.25">
      <c r="A590" s="22" t="s">
        <v>51</v>
      </c>
      <c r="B590" s="22" t="s">
        <v>141</v>
      </c>
      <c r="C590" s="11" t="str">
        <f t="shared" si="19"/>
        <v>History with Creative Writing Minor</v>
      </c>
      <c r="R590">
        <v>1</v>
      </c>
      <c r="X590" s="8">
        <f t="shared" si="20"/>
        <v>1</v>
      </c>
    </row>
    <row r="591" spans="1:24" x14ac:dyDescent="0.25">
      <c r="A591" s="22" t="s">
        <v>51</v>
      </c>
      <c r="B591" s="22" t="s">
        <v>142</v>
      </c>
      <c r="C591" s="11" t="str">
        <f t="shared" si="19"/>
        <v>History with English Literature Minor</v>
      </c>
      <c r="D591">
        <v>1</v>
      </c>
      <c r="G591">
        <v>2</v>
      </c>
      <c r="H591">
        <v>3</v>
      </c>
      <c r="L591" t="s">
        <v>126</v>
      </c>
      <c r="M591" t="s">
        <v>126</v>
      </c>
      <c r="N591" t="s">
        <v>126</v>
      </c>
      <c r="P591" t="str">
        <f>IFERROR(VLOOKUP($C591,'[1]MajorMinor Pivot'!$A$4:$E$344,4,FALSE),"")</f>
        <v/>
      </c>
      <c r="Q591" t="str">
        <f>IFERROR(VLOOKUP($C591,'[2]MajorMinor Pivot'!$A$4:$K$277,4,FALSE),"")</f>
        <v/>
      </c>
      <c r="X591" s="8">
        <f t="shared" si="20"/>
        <v>6</v>
      </c>
    </row>
    <row r="592" spans="1:24" x14ac:dyDescent="0.25">
      <c r="A592" s="22" t="s">
        <v>51</v>
      </c>
      <c r="B592" s="22" t="s">
        <v>143</v>
      </c>
      <c r="C592" s="11" t="str">
        <f t="shared" si="19"/>
        <v>History with Film Minor</v>
      </c>
      <c r="L592">
        <v>1</v>
      </c>
      <c r="P592" t="str">
        <f>IFERROR(VLOOKUP($C592,'[1]MajorMinor Pivot'!$A$4:$E$344,4,FALSE),"")</f>
        <v/>
      </c>
      <c r="Q592" t="str">
        <f>IFERROR(VLOOKUP($C592,'[2]MajorMinor Pivot'!$A$4:$K$277,4,FALSE),"")</f>
        <v/>
      </c>
      <c r="X592" s="8">
        <f t="shared" si="20"/>
        <v>1</v>
      </c>
    </row>
    <row r="593" spans="1:24" x14ac:dyDescent="0.25">
      <c r="A593" s="22" t="s">
        <v>51</v>
      </c>
      <c r="B593" s="22" t="s">
        <v>155</v>
      </c>
      <c r="C593" s="11" t="str">
        <f t="shared" si="19"/>
        <v>History with French Minor</v>
      </c>
      <c r="D593">
        <v>1</v>
      </c>
      <c r="L593" t="s">
        <v>126</v>
      </c>
      <c r="M593" t="s">
        <v>126</v>
      </c>
      <c r="N593" t="s">
        <v>126</v>
      </c>
      <c r="P593" t="str">
        <f>IFERROR(VLOOKUP($C593,'[1]MajorMinor Pivot'!$A$4:$E$344,4,FALSE),"")</f>
        <v/>
      </c>
      <c r="Q593" t="str">
        <f>IFERROR(VLOOKUP($C593,'[2]MajorMinor Pivot'!$A$4:$K$277,4,FALSE),"")</f>
        <v/>
      </c>
      <c r="X593" s="8">
        <f t="shared" si="20"/>
        <v>1</v>
      </c>
    </row>
    <row r="594" spans="1:24" x14ac:dyDescent="0.25">
      <c r="A594" s="22" t="s">
        <v>51</v>
      </c>
      <c r="B594" s="17" t="s">
        <v>183</v>
      </c>
      <c r="C594" s="11" t="str">
        <f t="shared" si="19"/>
        <v>History with Gender Studies Minor</v>
      </c>
      <c r="Q594">
        <f>IFERROR(VLOOKUP($C594,'[2]MajorMinor Pivot'!$A$4:$K$277,4,FALSE),"")</f>
        <v>1</v>
      </c>
      <c r="X594" s="8">
        <f t="shared" si="20"/>
        <v>1</v>
      </c>
    </row>
    <row r="595" spans="1:24" x14ac:dyDescent="0.25">
      <c r="A595" s="22" t="s">
        <v>51</v>
      </c>
      <c r="B595" s="22" t="s">
        <v>145</v>
      </c>
      <c r="C595" s="11" t="str">
        <f t="shared" si="19"/>
        <v>History with Journalism Minor</v>
      </c>
      <c r="K595">
        <v>1</v>
      </c>
      <c r="L595">
        <v>1</v>
      </c>
      <c r="P595" t="str">
        <f>IFERROR(VLOOKUP($C595,'[1]MajorMinor Pivot'!$A$4:$E$344,4,FALSE),"")</f>
        <v/>
      </c>
      <c r="Q595" t="str">
        <f>IFERROR(VLOOKUP($C595,'[2]MajorMinor Pivot'!$A$4:$K$277,4,FALSE),"")</f>
        <v/>
      </c>
      <c r="X595" s="8">
        <f t="shared" si="20"/>
        <v>2</v>
      </c>
    </row>
    <row r="596" spans="1:24" x14ac:dyDescent="0.25">
      <c r="A596" s="22" t="s">
        <v>51</v>
      </c>
      <c r="B596" s="22" t="s">
        <v>128</v>
      </c>
      <c r="C596" s="11" t="str">
        <f t="shared" si="19"/>
        <v>History with Leadership Studies Minor</v>
      </c>
      <c r="D596">
        <v>2</v>
      </c>
      <c r="L596" t="s">
        <v>126</v>
      </c>
      <c r="M596" t="s">
        <v>126</v>
      </c>
      <c r="N596" t="s">
        <v>126</v>
      </c>
      <c r="P596" t="str">
        <f>IFERROR(VLOOKUP($C596,'[1]MajorMinor Pivot'!$A$4:$E$344,4,FALSE),"")</f>
        <v/>
      </c>
      <c r="Q596" t="str">
        <f>IFERROR(VLOOKUP($C596,'[2]MajorMinor Pivot'!$A$4:$K$277,4,FALSE),"")</f>
        <v/>
      </c>
      <c r="X596" s="8">
        <f t="shared" si="20"/>
        <v>2</v>
      </c>
    </row>
    <row r="597" spans="1:24" x14ac:dyDescent="0.25">
      <c r="A597" s="22" t="s">
        <v>51</v>
      </c>
      <c r="B597" s="22" t="s">
        <v>146</v>
      </c>
      <c r="C597" s="11" t="str">
        <f t="shared" si="19"/>
        <v>History with Media Communication Minor</v>
      </c>
      <c r="H597">
        <v>1</v>
      </c>
      <c r="L597" t="s">
        <v>126</v>
      </c>
      <c r="M597" t="s">
        <v>126</v>
      </c>
      <c r="N597" t="s">
        <v>126</v>
      </c>
      <c r="P597" t="str">
        <f>IFERROR(VLOOKUP($C597,'[1]MajorMinor Pivot'!$A$4:$E$344,4,FALSE),"")</f>
        <v/>
      </c>
      <c r="Q597" t="str">
        <f>IFERROR(VLOOKUP($C597,'[2]MajorMinor Pivot'!$A$4:$K$277,4,FALSE),"")</f>
        <v/>
      </c>
      <c r="X597" s="8">
        <f t="shared" si="20"/>
        <v>1</v>
      </c>
    </row>
    <row r="598" spans="1:24" x14ac:dyDescent="0.25">
      <c r="A598" s="22" t="s">
        <v>51</v>
      </c>
      <c r="B598" s="22" t="s">
        <v>134</v>
      </c>
      <c r="C598" s="11" t="str">
        <f t="shared" si="19"/>
        <v>History with Modern World Language Minor</v>
      </c>
      <c r="E598">
        <v>1</v>
      </c>
      <c r="L598" t="s">
        <v>126</v>
      </c>
      <c r="M598" t="s">
        <v>126</v>
      </c>
      <c r="N598" t="s">
        <v>126</v>
      </c>
      <c r="P598" t="str">
        <f>IFERROR(VLOOKUP($C598,'[1]MajorMinor Pivot'!$A$4:$E$344,4,FALSE),"")</f>
        <v/>
      </c>
      <c r="Q598" t="str">
        <f>IFERROR(VLOOKUP($C598,'[2]MajorMinor Pivot'!$A$4:$K$277,4,FALSE),"")</f>
        <v/>
      </c>
      <c r="X598" s="8">
        <f t="shared" si="20"/>
        <v>1</v>
      </c>
    </row>
    <row r="599" spans="1:24" x14ac:dyDescent="0.25">
      <c r="A599" s="22" t="s">
        <v>51</v>
      </c>
      <c r="B599" s="22" t="s">
        <v>147</v>
      </c>
      <c r="C599" s="11" t="str">
        <f t="shared" si="19"/>
        <v>History with Music Minor</v>
      </c>
      <c r="N599">
        <v>2</v>
      </c>
      <c r="P599" t="str">
        <f>IFERROR(VLOOKUP($C599,'[1]MajorMinor Pivot'!$A$4:$E$344,4,FALSE),"")</f>
        <v/>
      </c>
      <c r="Q599" t="str">
        <f>IFERROR(VLOOKUP($C599,'[2]MajorMinor Pivot'!$A$4:$K$277,4,FALSE),"")</f>
        <v/>
      </c>
      <c r="V599">
        <v>1</v>
      </c>
      <c r="X599" s="8">
        <f t="shared" si="20"/>
        <v>3</v>
      </c>
    </row>
    <row r="600" spans="1:24" x14ac:dyDescent="0.25">
      <c r="A600" s="22" t="s">
        <v>51</v>
      </c>
      <c r="B600" s="22" t="s">
        <v>123</v>
      </c>
      <c r="C600" s="11" t="str">
        <f t="shared" si="19"/>
        <v>History with No Minor</v>
      </c>
      <c r="D600">
        <v>12</v>
      </c>
      <c r="E600">
        <v>8</v>
      </c>
      <c r="F600">
        <v>6</v>
      </c>
      <c r="G600">
        <v>12</v>
      </c>
      <c r="H600">
        <v>15</v>
      </c>
      <c r="I600">
        <v>14</v>
      </c>
      <c r="J600">
        <v>9</v>
      </c>
      <c r="K600">
        <v>10</v>
      </c>
      <c r="L600">
        <v>12</v>
      </c>
      <c r="M600">
        <v>10</v>
      </c>
      <c r="N600">
        <v>11</v>
      </c>
      <c r="O600">
        <v>4</v>
      </c>
      <c r="P600">
        <f>IFERROR(VLOOKUP($C600,'[1]MajorMinor Pivot'!$A$4:$E$344,4,FALSE),"")</f>
        <v>7</v>
      </c>
      <c r="Q600">
        <f>IFERROR(VLOOKUP($C600,'[2]MajorMinor Pivot'!$A$4:$K$277,4,FALSE),"")</f>
        <v>3</v>
      </c>
      <c r="R600">
        <v>4</v>
      </c>
      <c r="S600">
        <v>2</v>
      </c>
      <c r="T600">
        <v>4</v>
      </c>
      <c r="U600">
        <v>1</v>
      </c>
      <c r="V600">
        <v>2</v>
      </c>
      <c r="W600">
        <v>10</v>
      </c>
      <c r="X600" s="8">
        <f t="shared" si="20"/>
        <v>156</v>
      </c>
    </row>
    <row r="601" spans="1:24" x14ac:dyDescent="0.25">
      <c r="A601" s="22" t="s">
        <v>51</v>
      </c>
      <c r="B601" s="22" t="s">
        <v>148</v>
      </c>
      <c r="C601" s="11" t="str">
        <f t="shared" si="19"/>
        <v>History with Philosophy Minor</v>
      </c>
      <c r="D601">
        <v>1</v>
      </c>
      <c r="E601">
        <v>1</v>
      </c>
      <c r="G601">
        <v>2</v>
      </c>
      <c r="H601">
        <v>1</v>
      </c>
      <c r="L601" t="s">
        <v>126</v>
      </c>
      <c r="M601" t="s">
        <v>126</v>
      </c>
      <c r="N601" t="s">
        <v>126</v>
      </c>
      <c r="P601" t="str">
        <f>IFERROR(VLOOKUP($C601,'[1]MajorMinor Pivot'!$A$4:$E$344,4,FALSE),"")</f>
        <v/>
      </c>
      <c r="Q601" t="str">
        <f>IFERROR(VLOOKUP($C601,'[2]MajorMinor Pivot'!$A$4:$K$277,4,FALSE),"")</f>
        <v/>
      </c>
      <c r="R601">
        <v>1</v>
      </c>
      <c r="S601">
        <v>1</v>
      </c>
      <c r="X601" s="8">
        <f t="shared" si="20"/>
        <v>7</v>
      </c>
    </row>
    <row r="602" spans="1:24" x14ac:dyDescent="0.25">
      <c r="A602" s="22" t="s">
        <v>51</v>
      </c>
      <c r="B602" s="22" t="s">
        <v>163</v>
      </c>
      <c r="C602" s="11" t="str">
        <f t="shared" si="19"/>
        <v>History with Political Science Minor</v>
      </c>
      <c r="D602">
        <v>2</v>
      </c>
      <c r="F602">
        <v>2</v>
      </c>
      <c r="G602">
        <v>3</v>
      </c>
      <c r="H602">
        <v>4</v>
      </c>
      <c r="J602">
        <v>2</v>
      </c>
      <c r="L602">
        <v>3</v>
      </c>
      <c r="M602">
        <v>3</v>
      </c>
      <c r="N602">
        <v>3</v>
      </c>
      <c r="O602">
        <v>2</v>
      </c>
      <c r="P602" t="str">
        <f>IFERROR(VLOOKUP($C602,'[1]MajorMinor Pivot'!$A$4:$E$344,4,FALSE),"")</f>
        <v/>
      </c>
      <c r="Q602">
        <f>IFERROR(VLOOKUP($C602,'[2]MajorMinor Pivot'!$A$4:$K$277,4,FALSE),"")</f>
        <v>1</v>
      </c>
      <c r="T602">
        <v>1</v>
      </c>
      <c r="W602">
        <v>2</v>
      </c>
      <c r="X602" s="8">
        <f t="shared" si="20"/>
        <v>28</v>
      </c>
    </row>
    <row r="603" spans="1:24" x14ac:dyDescent="0.25">
      <c r="A603" s="22" t="s">
        <v>51</v>
      </c>
      <c r="B603" s="22" t="s">
        <v>135</v>
      </c>
      <c r="C603" s="11" t="str">
        <f t="shared" si="19"/>
        <v>History with Psychology Minor</v>
      </c>
      <c r="G603">
        <v>4</v>
      </c>
      <c r="H603">
        <v>2</v>
      </c>
      <c r="I603">
        <v>1</v>
      </c>
      <c r="L603">
        <v>1</v>
      </c>
      <c r="P603" t="str">
        <f>IFERROR(VLOOKUP($C603,'[1]MajorMinor Pivot'!$A$4:$E$344,4,FALSE),"")</f>
        <v/>
      </c>
      <c r="Q603" t="str">
        <f>IFERROR(VLOOKUP($C603,'[2]MajorMinor Pivot'!$A$4:$K$277,4,FALSE),"")</f>
        <v/>
      </c>
      <c r="X603" s="8">
        <f t="shared" si="20"/>
        <v>8</v>
      </c>
    </row>
    <row r="604" spans="1:24" x14ac:dyDescent="0.25">
      <c r="A604" s="22" t="s">
        <v>51</v>
      </c>
      <c r="B604" s="22" t="s">
        <v>164</v>
      </c>
      <c r="C604" s="11" t="str">
        <f t="shared" si="19"/>
        <v>History with Reconciliation Studies Minor</v>
      </c>
      <c r="G604">
        <v>1</v>
      </c>
      <c r="L604" t="s">
        <v>126</v>
      </c>
      <c r="M604" t="s">
        <v>126</v>
      </c>
      <c r="N604" t="s">
        <v>126</v>
      </c>
      <c r="P604" t="str">
        <f>IFERROR(VLOOKUP($C604,'[1]MajorMinor Pivot'!$A$4:$E$344,4,FALSE),"")</f>
        <v/>
      </c>
      <c r="Q604" t="str">
        <f>IFERROR(VLOOKUP($C604,'[2]MajorMinor Pivot'!$A$4:$K$277,4,FALSE),"")</f>
        <v/>
      </c>
      <c r="X604" s="8">
        <f t="shared" si="20"/>
        <v>1</v>
      </c>
    </row>
    <row r="605" spans="1:24" x14ac:dyDescent="0.25">
      <c r="A605" s="22" t="s">
        <v>51</v>
      </c>
      <c r="B605" s="22" t="s">
        <v>165</v>
      </c>
      <c r="C605" s="11" t="str">
        <f t="shared" si="19"/>
        <v>History with Religious Studies Minor</v>
      </c>
      <c r="D605">
        <v>1</v>
      </c>
      <c r="F605">
        <v>1</v>
      </c>
      <c r="L605" t="s">
        <v>126</v>
      </c>
      <c r="M605" t="s">
        <v>126</v>
      </c>
      <c r="N605" t="s">
        <v>126</v>
      </c>
      <c r="P605" t="str">
        <f>IFERROR(VLOOKUP($C605,'[1]MajorMinor Pivot'!$A$4:$E$344,4,FALSE),"")</f>
        <v/>
      </c>
      <c r="Q605" t="str">
        <f>IFERROR(VLOOKUP($C605,'[2]MajorMinor Pivot'!$A$4:$K$277,4,FALSE),"")</f>
        <v/>
      </c>
      <c r="X605" s="8">
        <f t="shared" si="20"/>
        <v>2</v>
      </c>
    </row>
    <row r="606" spans="1:24" x14ac:dyDescent="0.25">
      <c r="A606" s="22" t="s">
        <v>51</v>
      </c>
      <c r="B606" s="22" t="s">
        <v>172</v>
      </c>
      <c r="C606" s="11" t="str">
        <f t="shared" si="19"/>
        <v>History with Sociocultural Studies Minor</v>
      </c>
      <c r="G606">
        <v>1</v>
      </c>
      <c r="M606">
        <v>1</v>
      </c>
      <c r="P606" t="str">
        <f>IFERROR(VLOOKUP($C606,'[1]MajorMinor Pivot'!$A$4:$E$344,4,FALSE),"")</f>
        <v/>
      </c>
      <c r="Q606" t="str">
        <f>IFERROR(VLOOKUP($C606,'[2]MajorMinor Pivot'!$A$4:$K$277,4,FALSE),"")</f>
        <v/>
      </c>
      <c r="X606" s="8">
        <f t="shared" si="20"/>
        <v>2</v>
      </c>
    </row>
    <row r="607" spans="1:24" x14ac:dyDescent="0.25">
      <c r="A607" s="22" t="s">
        <v>51</v>
      </c>
      <c r="B607" s="22" t="s">
        <v>150</v>
      </c>
      <c r="C607" s="11" t="str">
        <f t="shared" si="19"/>
        <v>History with Spanish Minor</v>
      </c>
      <c r="G607">
        <v>1</v>
      </c>
      <c r="H607">
        <v>1</v>
      </c>
      <c r="L607" t="s">
        <v>126</v>
      </c>
      <c r="M607" t="s">
        <v>126</v>
      </c>
      <c r="N607" t="s">
        <v>126</v>
      </c>
      <c r="O607">
        <v>1</v>
      </c>
      <c r="P607" t="str">
        <f>IFERROR(VLOOKUP($C607,'[1]MajorMinor Pivot'!$A$4:$E$344,4,FALSE),"")</f>
        <v/>
      </c>
      <c r="Q607" t="str">
        <f>IFERROR(VLOOKUP($C607,'[2]MajorMinor Pivot'!$A$4:$K$277,4,FALSE),"")</f>
        <v/>
      </c>
      <c r="X607" s="8">
        <f t="shared" si="20"/>
        <v>3</v>
      </c>
    </row>
    <row r="608" spans="1:24" x14ac:dyDescent="0.25">
      <c r="A608" s="22" t="s">
        <v>51</v>
      </c>
      <c r="B608" s="22" t="s">
        <v>138</v>
      </c>
      <c r="C608" s="11" t="str">
        <f t="shared" si="19"/>
        <v>History with Theatre Arts Minor</v>
      </c>
      <c r="K608">
        <v>1</v>
      </c>
      <c r="M608">
        <v>1</v>
      </c>
      <c r="P608" t="str">
        <f>IFERROR(VLOOKUP($C608,'[1]MajorMinor Pivot'!$A$4:$E$344,4,FALSE),"")</f>
        <v/>
      </c>
      <c r="Q608" t="str">
        <f>IFERROR(VLOOKUP($C608,'[2]MajorMinor Pivot'!$A$4:$K$277,4,FALSE),"")</f>
        <v/>
      </c>
      <c r="X608" s="8">
        <f t="shared" si="20"/>
        <v>2</v>
      </c>
    </row>
    <row r="609" spans="1:24" x14ac:dyDescent="0.25">
      <c r="A609" s="22" t="s">
        <v>1141</v>
      </c>
      <c r="B609" s="17" t="s">
        <v>132</v>
      </c>
      <c r="C609" s="11" t="str">
        <f t="shared" si="19"/>
        <v>Independent Filmmaking with Business Minor</v>
      </c>
      <c r="Q609">
        <f>IFERROR(VLOOKUP($C609,'[2]MajorMinor Pivot'!$A$4:$K$277,4,FALSE),"")</f>
        <v>1</v>
      </c>
      <c r="X609" s="8">
        <f t="shared" si="20"/>
        <v>1</v>
      </c>
    </row>
    <row r="610" spans="1:24" x14ac:dyDescent="0.25">
      <c r="A610" s="22" t="s">
        <v>1141</v>
      </c>
      <c r="B610" s="17" t="s">
        <v>143</v>
      </c>
      <c r="C610" s="11" t="str">
        <f t="shared" si="19"/>
        <v>Independent Filmmaking with Film Minor</v>
      </c>
      <c r="Q610">
        <f>IFERROR(VLOOKUP($C610,'[2]MajorMinor Pivot'!$A$4:$K$277,4,FALSE),"")</f>
        <v>1</v>
      </c>
      <c r="X610" s="8">
        <f t="shared" si="20"/>
        <v>1</v>
      </c>
    </row>
    <row r="611" spans="1:24" x14ac:dyDescent="0.25">
      <c r="A611" s="22" t="s">
        <v>1141</v>
      </c>
      <c r="B611" s="27" t="s">
        <v>144</v>
      </c>
      <c r="C611" s="11" t="str">
        <f t="shared" si="19"/>
        <v>Independent Filmmaking with Graphic Design Minor</v>
      </c>
      <c r="R611">
        <v>1</v>
      </c>
      <c r="S611">
        <v>1</v>
      </c>
      <c r="X611" s="8">
        <f t="shared" si="20"/>
        <v>2</v>
      </c>
    </row>
    <row r="612" spans="1:24" x14ac:dyDescent="0.25">
      <c r="A612" s="22" t="s">
        <v>1141</v>
      </c>
      <c r="B612" s="27" t="s">
        <v>128</v>
      </c>
      <c r="C612" s="11" t="str">
        <f t="shared" si="19"/>
        <v>Independent Filmmaking with Leadership Studies Minor</v>
      </c>
      <c r="R612">
        <v>2</v>
      </c>
      <c r="X612" s="8">
        <f t="shared" si="20"/>
        <v>2</v>
      </c>
    </row>
    <row r="613" spans="1:24" x14ac:dyDescent="0.25">
      <c r="A613" s="22" t="s">
        <v>1141</v>
      </c>
      <c r="B613" s="27" t="s">
        <v>976</v>
      </c>
      <c r="C613" s="11" t="str">
        <f t="shared" si="19"/>
        <v>Independent Filmmaking with Media Production Minor</v>
      </c>
      <c r="R613">
        <v>1</v>
      </c>
      <c r="X613" s="8">
        <f t="shared" si="20"/>
        <v>1</v>
      </c>
    </row>
    <row r="614" spans="1:24" x14ac:dyDescent="0.25">
      <c r="A614" s="22" t="s">
        <v>1141</v>
      </c>
      <c r="B614" s="27" t="s">
        <v>123</v>
      </c>
      <c r="C614" s="11" t="str">
        <f t="shared" si="19"/>
        <v>Independent Filmmaking with No Minor</v>
      </c>
      <c r="R614">
        <v>1</v>
      </c>
      <c r="U614">
        <v>2</v>
      </c>
      <c r="X614" s="8">
        <f t="shared" si="20"/>
        <v>3</v>
      </c>
    </row>
    <row r="615" spans="1:24" x14ac:dyDescent="0.25">
      <c r="A615" s="22" t="s">
        <v>52</v>
      </c>
      <c r="B615" s="22" t="s">
        <v>130</v>
      </c>
      <c r="C615" s="11" t="str">
        <f t="shared" si="19"/>
        <v>Individualized Major with Art History Minor</v>
      </c>
      <c r="F615">
        <v>1</v>
      </c>
      <c r="H615">
        <v>1</v>
      </c>
      <c r="J615">
        <v>1</v>
      </c>
      <c r="L615" t="s">
        <v>126</v>
      </c>
      <c r="M615" t="s">
        <v>126</v>
      </c>
      <c r="N615" t="s">
        <v>126</v>
      </c>
      <c r="P615" t="str">
        <f>IFERROR(VLOOKUP($C615,'[1]MajorMinor Pivot'!$A$4:$E$344,4,FALSE),"")</f>
        <v/>
      </c>
      <c r="Q615" t="str">
        <f>IFERROR(VLOOKUP($C615,'[2]MajorMinor Pivot'!$A$4:$K$277,4,FALSE),"")</f>
        <v/>
      </c>
      <c r="X615" s="8">
        <f t="shared" si="20"/>
        <v>3</v>
      </c>
    </row>
    <row r="616" spans="1:24" x14ac:dyDescent="0.25">
      <c r="A616" s="22" t="s">
        <v>52</v>
      </c>
      <c r="B616" s="22" t="s">
        <v>152</v>
      </c>
      <c r="C616" s="11" t="str">
        <f t="shared" si="19"/>
        <v>Individualized Major with Art Minor</v>
      </c>
      <c r="F616">
        <v>2</v>
      </c>
      <c r="G616">
        <v>1</v>
      </c>
      <c r="H616">
        <v>1</v>
      </c>
      <c r="J616">
        <v>1</v>
      </c>
      <c r="L616">
        <v>1</v>
      </c>
      <c r="P616" t="str">
        <f>IFERROR(VLOOKUP($C616,'[1]MajorMinor Pivot'!$A$4:$E$344,4,FALSE),"")</f>
        <v/>
      </c>
      <c r="Q616" t="str">
        <f>IFERROR(VLOOKUP($C616,'[2]MajorMinor Pivot'!$A$4:$K$277,4,FALSE),"")</f>
        <v/>
      </c>
      <c r="X616" s="8">
        <f t="shared" si="20"/>
        <v>6</v>
      </c>
    </row>
    <row r="617" spans="1:24" x14ac:dyDescent="0.25">
      <c r="A617" s="22" t="s">
        <v>52</v>
      </c>
      <c r="B617" s="22" t="s">
        <v>153</v>
      </c>
      <c r="C617" s="11" t="str">
        <f t="shared" si="19"/>
        <v>Individualized Major with Athletic Coaching Minor</v>
      </c>
      <c r="D617">
        <v>1</v>
      </c>
      <c r="E617">
        <v>1</v>
      </c>
      <c r="G617">
        <v>1</v>
      </c>
      <c r="I617">
        <v>1</v>
      </c>
      <c r="L617" t="s">
        <v>126</v>
      </c>
      <c r="M617" t="s">
        <v>126</v>
      </c>
      <c r="N617" t="s">
        <v>126</v>
      </c>
      <c r="P617" t="str">
        <f>IFERROR(VLOOKUP($C617,'[1]MajorMinor Pivot'!$A$4:$E$344,4,FALSE),"")</f>
        <v/>
      </c>
      <c r="Q617" t="str">
        <f>IFERROR(VLOOKUP($C617,'[2]MajorMinor Pivot'!$A$4:$K$277,4,FALSE),"")</f>
        <v/>
      </c>
      <c r="X617" s="8">
        <f t="shared" si="20"/>
        <v>4</v>
      </c>
    </row>
    <row r="618" spans="1:24" x14ac:dyDescent="0.25">
      <c r="A618" s="22" t="s">
        <v>52</v>
      </c>
      <c r="B618" s="22" t="s">
        <v>131</v>
      </c>
      <c r="C618" s="11" t="str">
        <f t="shared" si="19"/>
        <v>Individualized Major with Biblical &amp; Theo Studies Minor</v>
      </c>
      <c r="E618">
        <v>1</v>
      </c>
      <c r="G618">
        <v>2</v>
      </c>
      <c r="L618" t="s">
        <v>126</v>
      </c>
      <c r="M618" t="s">
        <v>126</v>
      </c>
      <c r="N618" t="s">
        <v>126</v>
      </c>
      <c r="P618">
        <f>IFERROR(VLOOKUP($C618,'[1]MajorMinor Pivot'!$A$4:$E$344,4,FALSE),"")</f>
        <v>1</v>
      </c>
      <c r="Q618" t="str">
        <f>IFERROR(VLOOKUP($C618,'[2]MajorMinor Pivot'!$A$4:$K$277,4,FALSE),"")</f>
        <v/>
      </c>
      <c r="X618" s="8">
        <f t="shared" si="20"/>
        <v>4</v>
      </c>
    </row>
    <row r="619" spans="1:24" x14ac:dyDescent="0.25">
      <c r="A619" s="22" t="s">
        <v>52</v>
      </c>
      <c r="B619" s="22" t="s">
        <v>140</v>
      </c>
      <c r="C619" s="11" t="str">
        <f t="shared" si="19"/>
        <v>Individualized Major with Biology Minor</v>
      </c>
      <c r="F619">
        <v>1</v>
      </c>
      <c r="H619">
        <v>1</v>
      </c>
      <c r="L619" t="s">
        <v>126</v>
      </c>
      <c r="M619" t="s">
        <v>126</v>
      </c>
      <c r="N619" t="s">
        <v>126</v>
      </c>
      <c r="P619" t="str">
        <f>IFERROR(VLOOKUP($C619,'[1]MajorMinor Pivot'!$A$4:$E$344,4,FALSE),"")</f>
        <v/>
      </c>
      <c r="Q619" t="str">
        <f>IFERROR(VLOOKUP($C619,'[2]MajorMinor Pivot'!$A$4:$K$277,4,FALSE),"")</f>
        <v/>
      </c>
      <c r="X619" s="8">
        <f t="shared" si="20"/>
        <v>2</v>
      </c>
    </row>
    <row r="620" spans="1:24" x14ac:dyDescent="0.25">
      <c r="A620" s="22" t="s">
        <v>52</v>
      </c>
      <c r="B620" s="22" t="s">
        <v>132</v>
      </c>
      <c r="C620" s="11" t="str">
        <f t="shared" si="19"/>
        <v>Individualized Major with Business Minor</v>
      </c>
      <c r="D620">
        <v>1</v>
      </c>
      <c r="L620">
        <v>1</v>
      </c>
      <c r="P620" t="str">
        <f>IFERROR(VLOOKUP($C620,'[1]MajorMinor Pivot'!$A$4:$E$344,4,FALSE),"")</f>
        <v/>
      </c>
      <c r="Q620" t="str">
        <f>IFERROR(VLOOKUP($C620,'[2]MajorMinor Pivot'!$A$4:$K$277,4,FALSE),"")</f>
        <v/>
      </c>
      <c r="X620" s="8">
        <f t="shared" si="20"/>
        <v>2</v>
      </c>
    </row>
    <row r="621" spans="1:24" x14ac:dyDescent="0.25">
      <c r="A621" s="22" t="s">
        <v>52</v>
      </c>
      <c r="B621" s="22" t="s">
        <v>159</v>
      </c>
      <c r="C621" s="11" t="str">
        <f t="shared" si="19"/>
        <v>Individualized Major with Chemistry Minor</v>
      </c>
      <c r="H621">
        <v>1</v>
      </c>
      <c r="I621">
        <v>1</v>
      </c>
      <c r="L621" t="s">
        <v>126</v>
      </c>
      <c r="M621" t="s">
        <v>126</v>
      </c>
      <c r="N621" t="s">
        <v>126</v>
      </c>
      <c r="P621" t="str">
        <f>IFERROR(VLOOKUP($C621,'[1]MajorMinor Pivot'!$A$4:$E$344,4,FALSE),"")</f>
        <v/>
      </c>
      <c r="Q621" t="str">
        <f>IFERROR(VLOOKUP($C621,'[2]MajorMinor Pivot'!$A$4:$K$277,4,FALSE),"")</f>
        <v/>
      </c>
      <c r="X621" s="8">
        <f t="shared" si="20"/>
        <v>2</v>
      </c>
    </row>
    <row r="622" spans="1:24" x14ac:dyDescent="0.25">
      <c r="A622" s="22" t="s">
        <v>52</v>
      </c>
      <c r="B622" s="22" t="s">
        <v>133</v>
      </c>
      <c r="C622" s="11" t="str">
        <f t="shared" si="19"/>
        <v>Individualized Major with Communication Minor</v>
      </c>
      <c r="I622">
        <v>1</v>
      </c>
      <c r="L622" t="s">
        <v>126</v>
      </c>
      <c r="M622" t="s">
        <v>126</v>
      </c>
      <c r="N622" t="s">
        <v>126</v>
      </c>
      <c r="P622" t="str">
        <f>IFERROR(VLOOKUP($C622,'[1]MajorMinor Pivot'!$A$4:$E$344,4,FALSE),"")</f>
        <v/>
      </c>
      <c r="Q622" t="str">
        <f>IFERROR(VLOOKUP($C622,'[2]MajorMinor Pivot'!$A$4:$K$277,4,FALSE),"")</f>
        <v/>
      </c>
      <c r="X622" s="8">
        <f t="shared" si="20"/>
        <v>1</v>
      </c>
    </row>
    <row r="623" spans="1:24" x14ac:dyDescent="0.25">
      <c r="A623" s="22" t="s">
        <v>52</v>
      </c>
      <c r="B623" s="22" t="s">
        <v>160</v>
      </c>
      <c r="C623" s="11" t="str">
        <f t="shared" si="19"/>
        <v>Individualized Major with Cross-Cultural Missions Minor</v>
      </c>
      <c r="I623">
        <v>1</v>
      </c>
      <c r="L623" t="s">
        <v>126</v>
      </c>
      <c r="M623" t="s">
        <v>126</v>
      </c>
      <c r="N623" t="s">
        <v>126</v>
      </c>
      <c r="P623" t="str">
        <f>IFERROR(VLOOKUP($C623,'[1]MajorMinor Pivot'!$A$4:$E$344,4,FALSE),"")</f>
        <v/>
      </c>
      <c r="Q623" t="str">
        <f>IFERROR(VLOOKUP($C623,'[2]MajorMinor Pivot'!$A$4:$K$277,4,FALSE),"")</f>
        <v/>
      </c>
      <c r="X623" s="8">
        <f t="shared" si="20"/>
        <v>1</v>
      </c>
    </row>
    <row r="624" spans="1:24" x14ac:dyDescent="0.25">
      <c r="A624" s="22" t="s">
        <v>52</v>
      </c>
      <c r="B624" s="22" t="s">
        <v>161</v>
      </c>
      <c r="C624" s="11" t="str">
        <f t="shared" si="19"/>
        <v>Individualized Major with Entrepreneurship Minor</v>
      </c>
      <c r="G624">
        <v>1</v>
      </c>
      <c r="L624" t="s">
        <v>126</v>
      </c>
      <c r="M624" t="s">
        <v>126</v>
      </c>
      <c r="N624" t="s">
        <v>126</v>
      </c>
      <c r="P624" t="str">
        <f>IFERROR(VLOOKUP($C624,'[1]MajorMinor Pivot'!$A$4:$E$344,4,FALSE),"")</f>
        <v/>
      </c>
      <c r="Q624" t="str">
        <f>IFERROR(VLOOKUP($C624,'[2]MajorMinor Pivot'!$A$4:$K$277,4,FALSE),"")</f>
        <v/>
      </c>
      <c r="X624" s="8">
        <f t="shared" si="20"/>
        <v>1</v>
      </c>
    </row>
    <row r="625" spans="1:24" x14ac:dyDescent="0.25">
      <c r="A625" s="22" t="s">
        <v>52</v>
      </c>
      <c r="B625" s="17" t="s">
        <v>183</v>
      </c>
      <c r="C625" s="11" t="str">
        <f t="shared" si="19"/>
        <v>Individualized Major with Gender Studies Minor</v>
      </c>
      <c r="Q625">
        <f>IFERROR(VLOOKUP($C625,'[2]MajorMinor Pivot'!$A$4:$K$277,4,FALSE),"")</f>
        <v>1</v>
      </c>
      <c r="X625" s="8">
        <f t="shared" si="20"/>
        <v>1</v>
      </c>
    </row>
    <row r="626" spans="1:24" x14ac:dyDescent="0.25">
      <c r="A626" s="22" t="s">
        <v>52</v>
      </c>
      <c r="B626" s="22" t="s">
        <v>127</v>
      </c>
      <c r="C626" s="11" t="str">
        <f t="shared" si="19"/>
        <v>Individualized Major with History Minor</v>
      </c>
      <c r="E626">
        <v>1</v>
      </c>
      <c r="I626">
        <v>1</v>
      </c>
      <c r="L626" t="s">
        <v>126</v>
      </c>
      <c r="M626" t="s">
        <v>126</v>
      </c>
      <c r="N626" t="s">
        <v>126</v>
      </c>
      <c r="P626" t="str">
        <f>IFERROR(VLOOKUP($C626,'[1]MajorMinor Pivot'!$A$4:$E$344,4,FALSE),"")</f>
        <v/>
      </c>
      <c r="Q626" t="str">
        <f>IFERROR(VLOOKUP($C626,'[2]MajorMinor Pivot'!$A$4:$K$277,4,FALSE),"")</f>
        <v/>
      </c>
      <c r="S626">
        <v>1</v>
      </c>
      <c r="X626" s="8">
        <f t="shared" si="20"/>
        <v>3</v>
      </c>
    </row>
    <row r="627" spans="1:24" x14ac:dyDescent="0.25">
      <c r="A627" s="22" t="s">
        <v>52</v>
      </c>
      <c r="B627" s="22" t="s">
        <v>128</v>
      </c>
      <c r="C627" s="11" t="str">
        <f t="shared" si="19"/>
        <v>Individualized Major with Leadership Studies Minor</v>
      </c>
      <c r="E627">
        <v>1</v>
      </c>
      <c r="J627">
        <v>1</v>
      </c>
      <c r="L627" t="s">
        <v>126</v>
      </c>
      <c r="M627" t="s">
        <v>126</v>
      </c>
      <c r="N627" t="s">
        <v>126</v>
      </c>
      <c r="P627" t="str">
        <f>IFERROR(VLOOKUP($C627,'[1]MajorMinor Pivot'!$A$4:$E$344,4,FALSE),"")</f>
        <v/>
      </c>
      <c r="Q627" t="str">
        <f>IFERROR(VLOOKUP($C627,'[2]MajorMinor Pivot'!$A$4:$K$277,4,FALSE),"")</f>
        <v/>
      </c>
      <c r="X627" s="8">
        <f t="shared" si="20"/>
        <v>2</v>
      </c>
    </row>
    <row r="628" spans="1:24" x14ac:dyDescent="0.25">
      <c r="A628" s="22" t="s">
        <v>52</v>
      </c>
      <c r="B628" s="22" t="s">
        <v>170</v>
      </c>
      <c r="C628" s="11" t="str">
        <f t="shared" si="19"/>
        <v>Individualized Major with Management Info Systems Minor</v>
      </c>
      <c r="O628">
        <v>2</v>
      </c>
      <c r="P628" t="str">
        <f>IFERROR(VLOOKUP($C628,'[1]MajorMinor Pivot'!$A$4:$E$344,4,FALSE),"")</f>
        <v/>
      </c>
      <c r="Q628" t="str">
        <f>IFERROR(VLOOKUP($C628,'[2]MajorMinor Pivot'!$A$4:$K$277,4,FALSE),"")</f>
        <v/>
      </c>
      <c r="X628" s="8">
        <f t="shared" si="20"/>
        <v>2</v>
      </c>
    </row>
    <row r="629" spans="1:24" x14ac:dyDescent="0.25">
      <c r="A629" s="22" t="s">
        <v>52</v>
      </c>
      <c r="B629" s="22" t="s">
        <v>129</v>
      </c>
      <c r="C629" s="11" t="str">
        <f t="shared" si="19"/>
        <v>Individualized Major with Mathematics Minor</v>
      </c>
      <c r="J629">
        <v>2</v>
      </c>
      <c r="M629">
        <v>1</v>
      </c>
      <c r="P629" t="str">
        <f>IFERROR(VLOOKUP($C629,'[1]MajorMinor Pivot'!$A$4:$E$344,4,FALSE),"")</f>
        <v/>
      </c>
      <c r="Q629" t="str">
        <f>IFERROR(VLOOKUP($C629,'[2]MajorMinor Pivot'!$A$4:$K$277,4,FALSE),"")</f>
        <v/>
      </c>
      <c r="X629" s="8">
        <f t="shared" si="20"/>
        <v>3</v>
      </c>
    </row>
    <row r="630" spans="1:24" x14ac:dyDescent="0.25">
      <c r="A630" s="22" t="s">
        <v>52</v>
      </c>
      <c r="B630" s="22" t="s">
        <v>134</v>
      </c>
      <c r="C630" s="11" t="str">
        <f t="shared" si="19"/>
        <v>Individualized Major with Modern World Language Minor</v>
      </c>
      <c r="K630">
        <v>1</v>
      </c>
      <c r="N630">
        <v>1</v>
      </c>
      <c r="P630" t="str">
        <f>IFERROR(VLOOKUP($C630,'[1]MajorMinor Pivot'!$A$4:$E$344,4,FALSE),"")</f>
        <v/>
      </c>
      <c r="Q630" t="str">
        <f>IFERROR(VLOOKUP($C630,'[2]MajorMinor Pivot'!$A$4:$K$277,4,FALSE),"")</f>
        <v/>
      </c>
      <c r="X630" s="8">
        <f t="shared" si="20"/>
        <v>2</v>
      </c>
    </row>
    <row r="631" spans="1:24" x14ac:dyDescent="0.25">
      <c r="A631" s="22" t="s">
        <v>52</v>
      </c>
      <c r="B631" s="22" t="s">
        <v>123</v>
      </c>
      <c r="C631" s="11" t="str">
        <f t="shared" si="19"/>
        <v>Individualized Major with No Minor</v>
      </c>
      <c r="D631">
        <v>6</v>
      </c>
      <c r="E631">
        <v>8</v>
      </c>
      <c r="F631">
        <v>7</v>
      </c>
      <c r="G631">
        <v>7</v>
      </c>
      <c r="H631">
        <v>8</v>
      </c>
      <c r="I631">
        <v>4</v>
      </c>
      <c r="J631">
        <v>7</v>
      </c>
      <c r="K631">
        <v>6</v>
      </c>
      <c r="L631">
        <v>7</v>
      </c>
      <c r="M631">
        <v>7</v>
      </c>
      <c r="N631">
        <v>7</v>
      </c>
      <c r="O631">
        <v>4</v>
      </c>
      <c r="P631">
        <f>IFERROR(VLOOKUP($C631,'[1]MajorMinor Pivot'!$A$4:$E$344,4,FALSE),"")</f>
        <v>1</v>
      </c>
      <c r="Q631">
        <f>IFERROR(VLOOKUP($C631,'[2]MajorMinor Pivot'!$A$4:$K$277,4,FALSE),"")</f>
        <v>1</v>
      </c>
      <c r="R631">
        <v>2</v>
      </c>
      <c r="S631">
        <v>5</v>
      </c>
      <c r="T631">
        <v>2</v>
      </c>
      <c r="V631">
        <v>5</v>
      </c>
      <c r="W631">
        <v>3</v>
      </c>
      <c r="X631" s="8">
        <f t="shared" si="20"/>
        <v>97</v>
      </c>
    </row>
    <row r="632" spans="1:24" x14ac:dyDescent="0.25">
      <c r="A632" s="22" t="s">
        <v>52</v>
      </c>
      <c r="B632" s="22" t="s">
        <v>167</v>
      </c>
      <c r="C632" s="11" t="str">
        <f t="shared" si="19"/>
        <v>Individualized Major with Physics Minor</v>
      </c>
      <c r="H632">
        <v>1</v>
      </c>
      <c r="L632" t="s">
        <v>126</v>
      </c>
      <c r="M632" t="s">
        <v>126</v>
      </c>
      <c r="N632" t="s">
        <v>126</v>
      </c>
      <c r="P632" t="str">
        <f>IFERROR(VLOOKUP($C632,'[1]MajorMinor Pivot'!$A$4:$E$344,4,FALSE),"")</f>
        <v/>
      </c>
      <c r="Q632" t="str">
        <f>IFERROR(VLOOKUP($C632,'[2]MajorMinor Pivot'!$A$4:$K$277,4,FALSE),"")</f>
        <v/>
      </c>
      <c r="X632" s="8">
        <f t="shared" si="20"/>
        <v>1</v>
      </c>
    </row>
    <row r="633" spans="1:24" x14ac:dyDescent="0.25">
      <c r="A633" s="22" t="s">
        <v>52</v>
      </c>
      <c r="B633" s="22" t="s">
        <v>163</v>
      </c>
      <c r="C633" s="11" t="str">
        <f t="shared" si="19"/>
        <v>Individualized Major with Political Science Minor</v>
      </c>
      <c r="E633">
        <v>1</v>
      </c>
      <c r="L633" t="s">
        <v>126</v>
      </c>
      <c r="M633" t="s">
        <v>126</v>
      </c>
      <c r="N633" t="s">
        <v>126</v>
      </c>
      <c r="P633" t="str">
        <f>IFERROR(VLOOKUP($C633,'[1]MajorMinor Pivot'!$A$4:$E$344,4,FALSE),"")</f>
        <v/>
      </c>
      <c r="Q633" t="str">
        <f>IFERROR(VLOOKUP($C633,'[2]MajorMinor Pivot'!$A$4:$K$277,4,FALSE),"")</f>
        <v/>
      </c>
      <c r="X633" s="8">
        <f t="shared" si="20"/>
        <v>1</v>
      </c>
    </row>
    <row r="634" spans="1:24" x14ac:dyDescent="0.25">
      <c r="A634" s="22" t="s">
        <v>52</v>
      </c>
      <c r="B634" s="22" t="s">
        <v>135</v>
      </c>
      <c r="C634" s="11" t="str">
        <f t="shared" si="19"/>
        <v>Individualized Major with Psychology Minor</v>
      </c>
      <c r="D634">
        <v>1</v>
      </c>
      <c r="E634">
        <v>2</v>
      </c>
      <c r="F634">
        <v>2</v>
      </c>
      <c r="G634">
        <v>1</v>
      </c>
      <c r="H634">
        <v>1</v>
      </c>
      <c r="J634">
        <v>1</v>
      </c>
      <c r="M634">
        <v>1</v>
      </c>
      <c r="P634" t="str">
        <f>IFERROR(VLOOKUP($C634,'[1]MajorMinor Pivot'!$A$4:$E$344,4,FALSE),"")</f>
        <v/>
      </c>
      <c r="Q634" t="str">
        <f>IFERROR(VLOOKUP($C634,'[2]MajorMinor Pivot'!$A$4:$K$277,4,FALSE),"")</f>
        <v/>
      </c>
      <c r="R634">
        <v>1</v>
      </c>
      <c r="X634" s="8">
        <f t="shared" si="20"/>
        <v>10</v>
      </c>
    </row>
    <row r="635" spans="1:24" x14ac:dyDescent="0.25">
      <c r="A635" s="22" t="s">
        <v>52</v>
      </c>
      <c r="B635" s="22" t="s">
        <v>150</v>
      </c>
      <c r="C635" s="11" t="str">
        <f t="shared" si="19"/>
        <v>Individualized Major with Spanish Minor</v>
      </c>
      <c r="D635">
        <v>1</v>
      </c>
      <c r="E635">
        <v>2</v>
      </c>
      <c r="G635">
        <v>1</v>
      </c>
      <c r="H635">
        <v>1</v>
      </c>
      <c r="I635">
        <v>2</v>
      </c>
      <c r="L635" t="s">
        <v>126</v>
      </c>
      <c r="M635" t="s">
        <v>126</v>
      </c>
      <c r="N635" t="s">
        <v>126</v>
      </c>
      <c r="P635" t="str">
        <f>IFERROR(VLOOKUP($C635,'[1]MajorMinor Pivot'!$A$4:$E$344,4,FALSE),"")</f>
        <v/>
      </c>
      <c r="Q635" t="str">
        <f>IFERROR(VLOOKUP($C635,'[2]MajorMinor Pivot'!$A$4:$K$277,4,FALSE),"")</f>
        <v/>
      </c>
      <c r="S635">
        <v>1</v>
      </c>
      <c r="X635" s="8">
        <f t="shared" si="20"/>
        <v>8</v>
      </c>
    </row>
    <row r="636" spans="1:24" x14ac:dyDescent="0.25">
      <c r="A636" s="22" t="s">
        <v>52</v>
      </c>
      <c r="B636" s="22" t="s">
        <v>137</v>
      </c>
      <c r="C636" s="11" t="str">
        <f t="shared" si="19"/>
        <v>Individualized Major with Studio Art Minor</v>
      </c>
      <c r="I636">
        <v>1</v>
      </c>
      <c r="L636" t="s">
        <v>126</v>
      </c>
      <c r="M636" t="s">
        <v>126</v>
      </c>
      <c r="N636" t="s">
        <v>126</v>
      </c>
      <c r="P636" t="str">
        <f>IFERROR(VLOOKUP($C636,'[1]MajorMinor Pivot'!$A$4:$E$344,4,FALSE),"")</f>
        <v/>
      </c>
      <c r="Q636" t="str">
        <f>IFERROR(VLOOKUP($C636,'[2]MajorMinor Pivot'!$A$4:$K$277,4,FALSE),"")</f>
        <v/>
      </c>
      <c r="R636">
        <v>1</v>
      </c>
      <c r="X636" s="8">
        <f t="shared" si="20"/>
        <v>2</v>
      </c>
    </row>
    <row r="637" spans="1:24" x14ac:dyDescent="0.25">
      <c r="A637" s="22" t="s">
        <v>52</v>
      </c>
      <c r="B637" s="22" t="s">
        <v>151</v>
      </c>
      <c r="C637" s="11" t="str">
        <f t="shared" si="19"/>
        <v>Individualized Major with Writing Minor</v>
      </c>
      <c r="D637">
        <v>1</v>
      </c>
      <c r="E637">
        <v>1</v>
      </c>
      <c r="L637" t="s">
        <v>126</v>
      </c>
      <c r="M637" t="s">
        <v>126</v>
      </c>
      <c r="N637" t="s">
        <v>126</v>
      </c>
      <c r="P637" t="str">
        <f>IFERROR(VLOOKUP($C637,'[1]MajorMinor Pivot'!$A$4:$E$344,4,FALSE),"")</f>
        <v/>
      </c>
      <c r="Q637" t="str">
        <f>IFERROR(VLOOKUP($C637,'[2]MajorMinor Pivot'!$A$4:$K$277,4,FALSE),"")</f>
        <v/>
      </c>
      <c r="X637" s="8">
        <f t="shared" si="20"/>
        <v>2</v>
      </c>
    </row>
    <row r="638" spans="1:24" x14ac:dyDescent="0.25">
      <c r="A638" s="22" t="s">
        <v>53</v>
      </c>
      <c r="B638" s="22" t="s">
        <v>152</v>
      </c>
      <c r="C638" s="11" t="str">
        <f t="shared" si="19"/>
        <v>International Relations with Art Minor</v>
      </c>
      <c r="H638">
        <v>1</v>
      </c>
      <c r="L638" t="s">
        <v>126</v>
      </c>
      <c r="M638" t="s">
        <v>126</v>
      </c>
      <c r="N638" t="s">
        <v>126</v>
      </c>
      <c r="P638" t="str">
        <f>IFERROR(VLOOKUP($C638,'[1]MajorMinor Pivot'!$A$4:$E$344,4,FALSE),"")</f>
        <v/>
      </c>
      <c r="Q638" t="str">
        <f>IFERROR(VLOOKUP($C638,'[2]MajorMinor Pivot'!$A$4:$K$277,4,FALSE),"")</f>
        <v/>
      </c>
      <c r="X638" s="8">
        <f t="shared" si="20"/>
        <v>1</v>
      </c>
    </row>
    <row r="639" spans="1:24" x14ac:dyDescent="0.25">
      <c r="A639" s="22" t="s">
        <v>53</v>
      </c>
      <c r="B639" s="22" t="s">
        <v>169</v>
      </c>
      <c r="C639" s="11" t="str">
        <f t="shared" si="19"/>
        <v>International Relations with Asian Studies Minor</v>
      </c>
      <c r="F639">
        <v>1</v>
      </c>
      <c r="L639" t="s">
        <v>126</v>
      </c>
      <c r="M639" t="s">
        <v>126</v>
      </c>
      <c r="N639" t="s">
        <v>126</v>
      </c>
      <c r="P639" t="str">
        <f>IFERROR(VLOOKUP($C639,'[1]MajorMinor Pivot'!$A$4:$E$344,4,FALSE),"")</f>
        <v/>
      </c>
      <c r="Q639" t="str">
        <f>IFERROR(VLOOKUP($C639,'[2]MajorMinor Pivot'!$A$4:$K$277,4,FALSE),"")</f>
        <v/>
      </c>
      <c r="X639" s="8">
        <f t="shared" si="20"/>
        <v>1</v>
      </c>
    </row>
    <row r="640" spans="1:24" x14ac:dyDescent="0.25">
      <c r="A640" s="22" t="s">
        <v>53</v>
      </c>
      <c r="B640" s="22" t="s">
        <v>131</v>
      </c>
      <c r="C640" s="11" t="str">
        <f t="shared" si="19"/>
        <v>International Relations with Biblical &amp; Theo Studies Minor</v>
      </c>
      <c r="J640">
        <v>1</v>
      </c>
      <c r="L640" t="s">
        <v>126</v>
      </c>
      <c r="M640" t="s">
        <v>126</v>
      </c>
      <c r="N640" t="s">
        <v>126</v>
      </c>
      <c r="O640">
        <v>1</v>
      </c>
      <c r="P640" t="str">
        <f>IFERROR(VLOOKUP($C640,'[1]MajorMinor Pivot'!$A$4:$E$344,4,FALSE),"")</f>
        <v/>
      </c>
      <c r="Q640" t="str">
        <f>IFERROR(VLOOKUP($C640,'[2]MajorMinor Pivot'!$A$4:$K$277,4,FALSE),"")</f>
        <v/>
      </c>
      <c r="X640" s="8">
        <f t="shared" si="20"/>
        <v>2</v>
      </c>
    </row>
    <row r="641" spans="1:24" x14ac:dyDescent="0.25">
      <c r="A641" s="22" t="s">
        <v>53</v>
      </c>
      <c r="B641" s="22" t="s">
        <v>140</v>
      </c>
      <c r="C641" s="11" t="str">
        <f t="shared" si="19"/>
        <v>International Relations with Biology Minor</v>
      </c>
      <c r="D641">
        <v>1</v>
      </c>
      <c r="G641">
        <v>1</v>
      </c>
      <c r="M641">
        <v>1</v>
      </c>
      <c r="P641" t="str">
        <f>IFERROR(VLOOKUP($C641,'[1]MajorMinor Pivot'!$A$4:$E$344,4,FALSE),"")</f>
        <v/>
      </c>
      <c r="Q641" t="str">
        <f>IFERROR(VLOOKUP($C641,'[2]MajorMinor Pivot'!$A$4:$K$277,4,FALSE),"")</f>
        <v/>
      </c>
      <c r="X641" s="8">
        <f t="shared" si="20"/>
        <v>3</v>
      </c>
    </row>
    <row r="642" spans="1:24" x14ac:dyDescent="0.25">
      <c r="A642" s="22" t="s">
        <v>53</v>
      </c>
      <c r="B642" s="22" t="s">
        <v>132</v>
      </c>
      <c r="C642" s="11" t="str">
        <f t="shared" si="19"/>
        <v>International Relations with Business Minor</v>
      </c>
      <c r="I642">
        <v>1</v>
      </c>
      <c r="L642" t="s">
        <v>126</v>
      </c>
      <c r="M642" t="s">
        <v>126</v>
      </c>
      <c r="N642" t="s">
        <v>126</v>
      </c>
      <c r="P642">
        <f>IFERROR(VLOOKUP($C642,'[1]MajorMinor Pivot'!$A$4:$E$344,4,FALSE),"")</f>
        <v>1</v>
      </c>
      <c r="Q642" t="str">
        <f>IFERROR(VLOOKUP($C642,'[2]MajorMinor Pivot'!$A$4:$K$277,4,FALSE),"")</f>
        <v/>
      </c>
      <c r="X642" s="8">
        <f t="shared" si="20"/>
        <v>2</v>
      </c>
    </row>
    <row r="643" spans="1:24" x14ac:dyDescent="0.25">
      <c r="A643" s="22" t="s">
        <v>53</v>
      </c>
      <c r="B643" s="22" t="s">
        <v>168</v>
      </c>
      <c r="C643" s="11" t="str">
        <f t="shared" ref="C643:C683" si="21">A643&amp;" with "&amp;B643</f>
        <v>International Relations with Communication Studies Minor</v>
      </c>
      <c r="O643">
        <v>1</v>
      </c>
      <c r="P643" t="str">
        <f>IFERROR(VLOOKUP($C643,'[1]MajorMinor Pivot'!$A$4:$E$344,4,FALSE),"")</f>
        <v/>
      </c>
      <c r="Q643" t="str">
        <f>IFERROR(VLOOKUP($C643,'[2]MajorMinor Pivot'!$A$4:$K$277,4,FALSE),"")</f>
        <v/>
      </c>
      <c r="X643" s="8">
        <f t="shared" si="20"/>
        <v>1</v>
      </c>
    </row>
    <row r="644" spans="1:24" x14ac:dyDescent="0.25">
      <c r="A644" s="22" t="s">
        <v>53</v>
      </c>
      <c r="B644" s="22" t="s">
        <v>141</v>
      </c>
      <c r="C644" s="11" t="str">
        <f t="shared" si="21"/>
        <v>International Relations with Creative Writing Minor</v>
      </c>
      <c r="W644">
        <v>1</v>
      </c>
      <c r="X644" s="8">
        <f t="shared" si="20"/>
        <v>1</v>
      </c>
    </row>
    <row r="645" spans="1:24" x14ac:dyDescent="0.25">
      <c r="A645" s="22" t="s">
        <v>53</v>
      </c>
      <c r="B645" s="22" t="s">
        <v>124</v>
      </c>
      <c r="C645" s="11" t="str">
        <f t="shared" si="21"/>
        <v>International Relations with Economics Minor</v>
      </c>
      <c r="H645">
        <v>1</v>
      </c>
      <c r="L645" t="s">
        <v>126</v>
      </c>
      <c r="M645" t="s">
        <v>126</v>
      </c>
      <c r="N645" t="s">
        <v>126</v>
      </c>
      <c r="P645" t="str">
        <f>IFERROR(VLOOKUP($C645,'[1]MajorMinor Pivot'!$A$4:$E$344,4,FALSE),"")</f>
        <v/>
      </c>
      <c r="Q645" t="str">
        <f>IFERROR(VLOOKUP($C645,'[2]MajorMinor Pivot'!$A$4:$K$277,4,FALSE),"")</f>
        <v/>
      </c>
      <c r="X645" s="8">
        <f t="shared" si="20"/>
        <v>1</v>
      </c>
    </row>
    <row r="646" spans="1:24" x14ac:dyDescent="0.25">
      <c r="A646" s="22" t="s">
        <v>53</v>
      </c>
      <c r="B646" s="22" t="s">
        <v>142</v>
      </c>
      <c r="C646" s="11" t="str">
        <f t="shared" si="21"/>
        <v>International Relations with English Literature Minor</v>
      </c>
      <c r="I646">
        <v>1</v>
      </c>
      <c r="L646" t="s">
        <v>126</v>
      </c>
      <c r="M646" t="s">
        <v>126</v>
      </c>
      <c r="N646" t="s">
        <v>126</v>
      </c>
      <c r="P646" t="str">
        <f>IFERROR(VLOOKUP($C646,'[1]MajorMinor Pivot'!$A$4:$E$344,4,FALSE),"")</f>
        <v/>
      </c>
      <c r="Q646" t="str">
        <f>IFERROR(VLOOKUP($C646,'[2]MajorMinor Pivot'!$A$4:$K$277,4,FALSE),"")</f>
        <v/>
      </c>
      <c r="X646" s="8">
        <f t="shared" si="20"/>
        <v>1</v>
      </c>
    </row>
    <row r="647" spans="1:24" x14ac:dyDescent="0.25">
      <c r="A647" s="22" t="s">
        <v>53</v>
      </c>
      <c r="B647" s="22" t="s">
        <v>143</v>
      </c>
      <c r="C647" s="11" t="str">
        <f t="shared" si="21"/>
        <v>International Relations with Film Minor</v>
      </c>
      <c r="F647">
        <v>1</v>
      </c>
      <c r="L647" t="s">
        <v>126</v>
      </c>
      <c r="M647" t="s">
        <v>126</v>
      </c>
      <c r="N647" t="s">
        <v>126</v>
      </c>
      <c r="P647" t="str">
        <f>IFERROR(VLOOKUP($C647,'[1]MajorMinor Pivot'!$A$4:$E$344,4,FALSE),"")</f>
        <v/>
      </c>
      <c r="Q647" t="str">
        <f>IFERROR(VLOOKUP($C647,'[2]MajorMinor Pivot'!$A$4:$K$277,4,FALSE),"")</f>
        <v/>
      </c>
      <c r="X647" s="8">
        <f t="shared" si="20"/>
        <v>1</v>
      </c>
    </row>
    <row r="648" spans="1:24" x14ac:dyDescent="0.25">
      <c r="A648" s="22" t="s">
        <v>53</v>
      </c>
      <c r="B648" s="22" t="s">
        <v>155</v>
      </c>
      <c r="C648" s="11" t="str">
        <f t="shared" si="21"/>
        <v>International Relations with French Minor</v>
      </c>
      <c r="D648">
        <v>1</v>
      </c>
      <c r="L648" t="s">
        <v>126</v>
      </c>
      <c r="M648" t="s">
        <v>126</v>
      </c>
      <c r="N648" t="s">
        <v>126</v>
      </c>
      <c r="P648" t="str">
        <f>IFERROR(VLOOKUP($C648,'[1]MajorMinor Pivot'!$A$4:$E$344,4,FALSE),"")</f>
        <v/>
      </c>
      <c r="Q648" t="str">
        <f>IFERROR(VLOOKUP($C648,'[2]MajorMinor Pivot'!$A$4:$K$277,4,FALSE),"")</f>
        <v/>
      </c>
      <c r="X648" s="8">
        <f t="shared" ref="X648:X711" si="22">SUM(D648:W648)</f>
        <v>1</v>
      </c>
    </row>
    <row r="649" spans="1:24" x14ac:dyDescent="0.25">
      <c r="A649" s="22" t="s">
        <v>53</v>
      </c>
      <c r="B649" s="22" t="s">
        <v>125</v>
      </c>
      <c r="C649" s="11" t="str">
        <f t="shared" si="21"/>
        <v>International Relations with German Minor</v>
      </c>
      <c r="G649">
        <v>1</v>
      </c>
      <c r="L649" t="s">
        <v>126</v>
      </c>
      <c r="M649" t="s">
        <v>126</v>
      </c>
      <c r="N649" t="s">
        <v>126</v>
      </c>
      <c r="P649" t="str">
        <f>IFERROR(VLOOKUP($C649,'[1]MajorMinor Pivot'!$A$4:$E$344,4,FALSE),"")</f>
        <v/>
      </c>
      <c r="Q649" t="str">
        <f>IFERROR(VLOOKUP($C649,'[2]MajorMinor Pivot'!$A$4:$K$277,4,FALSE),"")</f>
        <v/>
      </c>
      <c r="X649" s="8">
        <f t="shared" si="22"/>
        <v>1</v>
      </c>
    </row>
    <row r="650" spans="1:24" x14ac:dyDescent="0.25">
      <c r="A650" s="22" t="s">
        <v>53</v>
      </c>
      <c r="B650" s="22" t="s">
        <v>127</v>
      </c>
      <c r="C650" s="11" t="str">
        <f t="shared" si="21"/>
        <v>International Relations with History Minor</v>
      </c>
      <c r="E650">
        <v>1</v>
      </c>
      <c r="G650">
        <v>1</v>
      </c>
      <c r="I650">
        <v>1</v>
      </c>
      <c r="N650">
        <v>1</v>
      </c>
      <c r="P650" t="str">
        <f>IFERROR(VLOOKUP($C650,'[1]MajorMinor Pivot'!$A$4:$E$344,4,FALSE),"")</f>
        <v/>
      </c>
      <c r="Q650" t="str">
        <f>IFERROR(VLOOKUP($C650,'[2]MajorMinor Pivot'!$A$4:$K$277,4,FALSE),"")</f>
        <v/>
      </c>
      <c r="X650" s="8">
        <f t="shared" si="22"/>
        <v>4</v>
      </c>
    </row>
    <row r="651" spans="1:24" x14ac:dyDescent="0.25">
      <c r="A651" s="22" t="s">
        <v>53</v>
      </c>
      <c r="B651" s="22" t="s">
        <v>145</v>
      </c>
      <c r="C651" s="11" t="str">
        <f t="shared" si="21"/>
        <v>International Relations with Journalism Minor</v>
      </c>
      <c r="S651">
        <v>1</v>
      </c>
      <c r="X651" s="8">
        <f t="shared" si="22"/>
        <v>1</v>
      </c>
    </row>
    <row r="652" spans="1:24" x14ac:dyDescent="0.25">
      <c r="A652" s="22" t="s">
        <v>53</v>
      </c>
      <c r="B652" s="22" t="s">
        <v>134</v>
      </c>
      <c r="C652" s="11" t="str">
        <f t="shared" si="21"/>
        <v>International Relations with Modern World Language Minor</v>
      </c>
      <c r="D652">
        <v>1</v>
      </c>
      <c r="E652">
        <v>1</v>
      </c>
      <c r="F652">
        <v>1</v>
      </c>
      <c r="G652">
        <v>1</v>
      </c>
      <c r="I652">
        <v>1</v>
      </c>
      <c r="L652" t="s">
        <v>126</v>
      </c>
      <c r="M652" t="s">
        <v>126</v>
      </c>
      <c r="N652" t="s">
        <v>126</v>
      </c>
      <c r="P652" t="str">
        <f>IFERROR(VLOOKUP($C652,'[1]MajorMinor Pivot'!$A$4:$E$344,4,FALSE),"")</f>
        <v/>
      </c>
      <c r="Q652" t="str">
        <f>IFERROR(VLOOKUP($C652,'[2]MajorMinor Pivot'!$A$4:$K$277,4,FALSE),"")</f>
        <v/>
      </c>
      <c r="X652" s="8">
        <f t="shared" si="22"/>
        <v>5</v>
      </c>
    </row>
    <row r="653" spans="1:24" x14ac:dyDescent="0.25">
      <c r="A653" s="22" t="s">
        <v>53</v>
      </c>
      <c r="B653" s="22" t="s">
        <v>147</v>
      </c>
      <c r="C653" s="11" t="str">
        <f t="shared" si="21"/>
        <v>International Relations with Music Minor</v>
      </c>
      <c r="W653">
        <v>1</v>
      </c>
      <c r="X653" s="8">
        <f t="shared" si="22"/>
        <v>1</v>
      </c>
    </row>
    <row r="654" spans="1:24" x14ac:dyDescent="0.25">
      <c r="A654" s="22" t="s">
        <v>53</v>
      </c>
      <c r="B654" s="22" t="s">
        <v>123</v>
      </c>
      <c r="C654" s="11" t="str">
        <f t="shared" si="21"/>
        <v>International Relations with No Minor</v>
      </c>
      <c r="D654">
        <v>1</v>
      </c>
      <c r="E654">
        <v>2</v>
      </c>
      <c r="F654">
        <v>2</v>
      </c>
      <c r="G654">
        <v>1</v>
      </c>
      <c r="H654">
        <v>5</v>
      </c>
      <c r="I654">
        <v>8</v>
      </c>
      <c r="J654">
        <v>7</v>
      </c>
      <c r="K654">
        <v>6</v>
      </c>
      <c r="L654">
        <v>2</v>
      </c>
      <c r="M654">
        <v>5</v>
      </c>
      <c r="N654">
        <v>3</v>
      </c>
      <c r="O654">
        <v>4</v>
      </c>
      <c r="P654">
        <f>IFERROR(VLOOKUP($C654,'[1]MajorMinor Pivot'!$A$4:$E$344,4,FALSE),"")</f>
        <v>4</v>
      </c>
      <c r="Q654">
        <f>IFERROR(VLOOKUP($C654,'[2]MajorMinor Pivot'!$A$4:$K$277,4,FALSE),"")</f>
        <v>2</v>
      </c>
      <c r="R654">
        <v>1</v>
      </c>
      <c r="T654">
        <v>2</v>
      </c>
      <c r="U654">
        <v>1</v>
      </c>
      <c r="W654">
        <v>2</v>
      </c>
      <c r="X654" s="8">
        <f t="shared" si="22"/>
        <v>58</v>
      </c>
    </row>
    <row r="655" spans="1:24" x14ac:dyDescent="0.25">
      <c r="A655" s="22" t="s">
        <v>53</v>
      </c>
      <c r="B655" s="22" t="s">
        <v>163</v>
      </c>
      <c r="C655" s="11" t="str">
        <f t="shared" si="21"/>
        <v>International Relations with Political Science Minor</v>
      </c>
      <c r="D655">
        <v>1</v>
      </c>
      <c r="E655">
        <v>2</v>
      </c>
      <c r="F655">
        <v>1</v>
      </c>
      <c r="G655">
        <v>1</v>
      </c>
      <c r="H655">
        <v>1</v>
      </c>
      <c r="I655">
        <v>5</v>
      </c>
      <c r="J655">
        <v>4</v>
      </c>
      <c r="K655">
        <v>1</v>
      </c>
      <c r="L655">
        <v>3</v>
      </c>
      <c r="N655">
        <v>3</v>
      </c>
      <c r="O655">
        <v>5</v>
      </c>
      <c r="P655" t="str">
        <f>IFERROR(VLOOKUP($C655,'[1]MajorMinor Pivot'!$A$4:$E$344,4,FALSE),"")</f>
        <v/>
      </c>
      <c r="Q655" t="str">
        <f>IFERROR(VLOOKUP($C655,'[2]MajorMinor Pivot'!$A$4:$K$277,4,FALSE),"")</f>
        <v/>
      </c>
      <c r="R655">
        <v>1</v>
      </c>
      <c r="U655">
        <v>1</v>
      </c>
      <c r="X655" s="8">
        <f t="shared" si="22"/>
        <v>29</v>
      </c>
    </row>
    <row r="656" spans="1:24" x14ac:dyDescent="0.25">
      <c r="A656" s="22" t="s">
        <v>53</v>
      </c>
      <c r="B656" s="22" t="s">
        <v>135</v>
      </c>
      <c r="C656" s="11" t="str">
        <f t="shared" si="21"/>
        <v>International Relations with Psychology Minor</v>
      </c>
      <c r="N656">
        <v>1</v>
      </c>
      <c r="P656" t="str">
        <f>IFERROR(VLOOKUP($C656,'[1]MajorMinor Pivot'!$A$4:$E$344,4,FALSE),"")</f>
        <v/>
      </c>
      <c r="Q656" t="str">
        <f>IFERROR(VLOOKUP($C656,'[2]MajorMinor Pivot'!$A$4:$K$277,4,FALSE),"")</f>
        <v/>
      </c>
      <c r="X656" s="8">
        <f t="shared" si="22"/>
        <v>1</v>
      </c>
    </row>
    <row r="657" spans="1:24" x14ac:dyDescent="0.25">
      <c r="A657" s="22" t="s">
        <v>53</v>
      </c>
      <c r="B657" s="22" t="s">
        <v>164</v>
      </c>
      <c r="C657" s="11" t="str">
        <f t="shared" si="21"/>
        <v>International Relations with Reconciliation Studies Minor</v>
      </c>
      <c r="G657">
        <v>1</v>
      </c>
      <c r="L657">
        <v>1</v>
      </c>
      <c r="N657">
        <v>1</v>
      </c>
      <c r="P657" t="str">
        <f>IFERROR(VLOOKUP($C657,'[1]MajorMinor Pivot'!$A$4:$E$344,4,FALSE),"")</f>
        <v/>
      </c>
      <c r="Q657" t="str">
        <f>IFERROR(VLOOKUP($C657,'[2]MajorMinor Pivot'!$A$4:$K$277,4,FALSE),"")</f>
        <v/>
      </c>
      <c r="X657" s="8">
        <f t="shared" si="22"/>
        <v>3</v>
      </c>
    </row>
    <row r="658" spans="1:24" x14ac:dyDescent="0.25">
      <c r="A658" s="22" t="s">
        <v>53</v>
      </c>
      <c r="B658" s="22" t="s">
        <v>165</v>
      </c>
      <c r="C658" s="11" t="str">
        <f t="shared" si="21"/>
        <v>International Relations with Religious Studies Minor</v>
      </c>
      <c r="T658">
        <v>1</v>
      </c>
      <c r="X658" s="8">
        <f t="shared" si="22"/>
        <v>1</v>
      </c>
    </row>
    <row r="659" spans="1:24" x14ac:dyDescent="0.25">
      <c r="A659" s="22" t="s">
        <v>53</v>
      </c>
      <c r="B659" s="22" t="s">
        <v>150</v>
      </c>
      <c r="C659" s="11" t="str">
        <f t="shared" si="21"/>
        <v>International Relations with Spanish Minor</v>
      </c>
      <c r="D659">
        <v>2</v>
      </c>
      <c r="E659">
        <v>2</v>
      </c>
      <c r="H659">
        <v>1</v>
      </c>
      <c r="I659">
        <v>1</v>
      </c>
      <c r="M659">
        <v>1</v>
      </c>
      <c r="O659">
        <v>2</v>
      </c>
      <c r="P659" t="str">
        <f>IFERROR(VLOOKUP($C659,'[1]MajorMinor Pivot'!$A$4:$E$344,4,FALSE),"")</f>
        <v/>
      </c>
      <c r="Q659" t="str">
        <f>IFERROR(VLOOKUP($C659,'[2]MajorMinor Pivot'!$A$4:$K$277,4,FALSE),"")</f>
        <v/>
      </c>
      <c r="X659" s="8">
        <f t="shared" si="22"/>
        <v>9</v>
      </c>
    </row>
    <row r="660" spans="1:24" x14ac:dyDescent="0.25">
      <c r="A660" s="22" t="s">
        <v>53</v>
      </c>
      <c r="B660" s="22" t="s">
        <v>137</v>
      </c>
      <c r="C660" s="11" t="str">
        <f t="shared" si="21"/>
        <v>International Relations with Studio Art Minor</v>
      </c>
      <c r="T660">
        <v>1</v>
      </c>
      <c r="X660" s="8">
        <f t="shared" si="22"/>
        <v>1</v>
      </c>
    </row>
    <row r="661" spans="1:24" x14ac:dyDescent="0.25">
      <c r="A661" s="22" t="s">
        <v>54</v>
      </c>
      <c r="B661" s="22" t="s">
        <v>152</v>
      </c>
      <c r="C661" s="11" t="str">
        <f t="shared" si="21"/>
        <v>Journalism with Art Minor</v>
      </c>
      <c r="G661">
        <v>1</v>
      </c>
      <c r="L661" t="s">
        <v>126</v>
      </c>
      <c r="M661" t="s">
        <v>126</v>
      </c>
      <c r="N661" t="s">
        <v>126</v>
      </c>
      <c r="P661" t="str">
        <f>IFERROR(VLOOKUP($C661,'[1]MajorMinor Pivot'!$A$4:$E$344,4,FALSE),"")</f>
        <v/>
      </c>
      <c r="Q661" t="str">
        <f>IFERROR(VLOOKUP($C661,'[2]MajorMinor Pivot'!$A$4:$K$277,4,FALSE),"")</f>
        <v/>
      </c>
      <c r="X661" s="8">
        <f t="shared" si="22"/>
        <v>1</v>
      </c>
    </row>
    <row r="662" spans="1:24" x14ac:dyDescent="0.25">
      <c r="A662" s="22" t="s">
        <v>54</v>
      </c>
      <c r="B662" s="22" t="s">
        <v>131</v>
      </c>
      <c r="C662" s="11" t="str">
        <f t="shared" si="21"/>
        <v>Journalism with Biblical &amp; Theo Studies Minor</v>
      </c>
      <c r="O662">
        <v>1</v>
      </c>
      <c r="P662" t="str">
        <f>IFERROR(VLOOKUP($C662,'[1]MajorMinor Pivot'!$A$4:$E$344,4,FALSE),"")</f>
        <v/>
      </c>
      <c r="Q662" t="str">
        <f>IFERROR(VLOOKUP($C662,'[2]MajorMinor Pivot'!$A$4:$K$277,4,FALSE),"")</f>
        <v/>
      </c>
      <c r="R662">
        <v>1</v>
      </c>
      <c r="X662" s="8">
        <f t="shared" si="22"/>
        <v>2</v>
      </c>
    </row>
    <row r="663" spans="1:24" x14ac:dyDescent="0.25">
      <c r="A663" s="22" t="s">
        <v>54</v>
      </c>
      <c r="B663" s="22" t="s">
        <v>140</v>
      </c>
      <c r="C663" s="11" t="str">
        <f t="shared" si="21"/>
        <v>Journalism with Biology Minor</v>
      </c>
      <c r="F663">
        <v>1</v>
      </c>
      <c r="L663" t="s">
        <v>126</v>
      </c>
      <c r="M663" t="s">
        <v>126</v>
      </c>
      <c r="N663" t="s">
        <v>126</v>
      </c>
      <c r="P663" t="str">
        <f>IFERROR(VLOOKUP($C663,'[1]MajorMinor Pivot'!$A$4:$E$344,4,FALSE),"")</f>
        <v/>
      </c>
      <c r="Q663" t="str">
        <f>IFERROR(VLOOKUP($C663,'[2]MajorMinor Pivot'!$A$4:$K$277,4,FALSE),"")</f>
        <v/>
      </c>
      <c r="X663" s="8">
        <f t="shared" si="22"/>
        <v>1</v>
      </c>
    </row>
    <row r="664" spans="1:24" x14ac:dyDescent="0.25">
      <c r="A664" s="22" t="s">
        <v>54</v>
      </c>
      <c r="B664" s="22" t="s">
        <v>182</v>
      </c>
      <c r="C664" s="11" t="str">
        <f t="shared" si="21"/>
        <v>Journalism with Classics Minor</v>
      </c>
      <c r="J664">
        <v>1</v>
      </c>
      <c r="L664" t="s">
        <v>126</v>
      </c>
      <c r="M664" t="s">
        <v>126</v>
      </c>
      <c r="N664" t="s">
        <v>126</v>
      </c>
      <c r="P664" t="str">
        <f>IFERROR(VLOOKUP($C664,'[1]MajorMinor Pivot'!$A$4:$E$344,4,FALSE),"")</f>
        <v/>
      </c>
      <c r="Q664" t="str">
        <f>IFERROR(VLOOKUP($C664,'[2]MajorMinor Pivot'!$A$4:$K$277,4,FALSE),"")</f>
        <v/>
      </c>
      <c r="X664" s="8">
        <f t="shared" si="22"/>
        <v>1</v>
      </c>
    </row>
    <row r="665" spans="1:24" x14ac:dyDescent="0.25">
      <c r="A665" s="22" t="s">
        <v>54</v>
      </c>
      <c r="B665" s="22" t="s">
        <v>133</v>
      </c>
      <c r="C665" s="11" t="str">
        <f t="shared" si="21"/>
        <v>Journalism with Communication Minor</v>
      </c>
      <c r="G665">
        <v>1</v>
      </c>
      <c r="L665" t="s">
        <v>126</v>
      </c>
      <c r="M665" t="s">
        <v>126</v>
      </c>
      <c r="N665" t="s">
        <v>126</v>
      </c>
      <c r="P665" t="str">
        <f>IFERROR(VLOOKUP($C665,'[1]MajorMinor Pivot'!$A$4:$E$344,4,FALSE),"")</f>
        <v/>
      </c>
      <c r="Q665" t="str">
        <f>IFERROR(VLOOKUP($C665,'[2]MajorMinor Pivot'!$A$4:$K$277,4,FALSE),"")</f>
        <v/>
      </c>
      <c r="X665" s="8">
        <f t="shared" si="22"/>
        <v>1</v>
      </c>
    </row>
    <row r="666" spans="1:24" x14ac:dyDescent="0.25">
      <c r="A666" s="22" t="s">
        <v>54</v>
      </c>
      <c r="B666" s="22" t="s">
        <v>168</v>
      </c>
      <c r="C666" s="11" t="str">
        <f t="shared" si="21"/>
        <v>Journalism with Communication Studies Minor</v>
      </c>
      <c r="O666">
        <v>1</v>
      </c>
      <c r="P666" t="str">
        <f>IFERROR(VLOOKUP($C666,'[1]MajorMinor Pivot'!$A$4:$E$344,4,FALSE),"")</f>
        <v/>
      </c>
      <c r="Q666">
        <f>IFERROR(VLOOKUP($C666,'[2]MajorMinor Pivot'!$A$4:$K$277,4,FALSE),"")</f>
        <v>1</v>
      </c>
      <c r="R666">
        <v>1</v>
      </c>
      <c r="X666" s="8">
        <f t="shared" si="22"/>
        <v>3</v>
      </c>
    </row>
    <row r="667" spans="1:24" x14ac:dyDescent="0.25">
      <c r="A667" s="22" t="s">
        <v>54</v>
      </c>
      <c r="B667" s="22" t="s">
        <v>141</v>
      </c>
      <c r="C667" s="11" t="str">
        <f t="shared" si="21"/>
        <v>Journalism with Creative Writing Minor</v>
      </c>
      <c r="T667">
        <v>2</v>
      </c>
      <c r="W667">
        <v>2</v>
      </c>
      <c r="X667" s="8">
        <f t="shared" si="22"/>
        <v>4</v>
      </c>
    </row>
    <row r="668" spans="1:24" x14ac:dyDescent="0.25">
      <c r="A668" s="22" t="s">
        <v>54</v>
      </c>
      <c r="B668" s="22" t="s">
        <v>160</v>
      </c>
      <c r="C668" s="11" t="str">
        <f t="shared" si="21"/>
        <v>Journalism with Cross-Cultural Missions Minor</v>
      </c>
      <c r="I668">
        <v>1</v>
      </c>
      <c r="L668" t="s">
        <v>126</v>
      </c>
      <c r="M668" t="s">
        <v>126</v>
      </c>
      <c r="N668" t="s">
        <v>126</v>
      </c>
      <c r="P668" t="str">
        <f>IFERROR(VLOOKUP($C668,'[1]MajorMinor Pivot'!$A$4:$E$344,4,FALSE),"")</f>
        <v/>
      </c>
      <c r="Q668" t="str">
        <f>IFERROR(VLOOKUP($C668,'[2]MajorMinor Pivot'!$A$4:$K$277,4,FALSE),"")</f>
        <v/>
      </c>
      <c r="X668" s="8">
        <f t="shared" si="22"/>
        <v>1</v>
      </c>
    </row>
    <row r="669" spans="1:24" x14ac:dyDescent="0.25">
      <c r="A669" s="22" t="s">
        <v>54</v>
      </c>
      <c r="B669" s="22" t="s">
        <v>142</v>
      </c>
      <c r="C669" s="11" t="str">
        <f t="shared" si="21"/>
        <v>Journalism with English Literature Minor</v>
      </c>
      <c r="F669">
        <v>1</v>
      </c>
      <c r="L669" t="s">
        <v>126</v>
      </c>
      <c r="M669" t="s">
        <v>126</v>
      </c>
      <c r="N669" t="s">
        <v>126</v>
      </c>
      <c r="P669" t="str">
        <f>IFERROR(VLOOKUP($C669,'[1]MajorMinor Pivot'!$A$4:$E$344,4,FALSE),"")</f>
        <v/>
      </c>
      <c r="Q669" t="str">
        <f>IFERROR(VLOOKUP($C669,'[2]MajorMinor Pivot'!$A$4:$K$277,4,FALSE),"")</f>
        <v/>
      </c>
      <c r="X669" s="8">
        <f t="shared" si="22"/>
        <v>1</v>
      </c>
    </row>
    <row r="670" spans="1:24" x14ac:dyDescent="0.25">
      <c r="A670" s="22" t="s">
        <v>54</v>
      </c>
      <c r="B670" s="22" t="s">
        <v>143</v>
      </c>
      <c r="C670" s="11" t="str">
        <f t="shared" si="21"/>
        <v>Journalism with Film Minor</v>
      </c>
      <c r="F670">
        <v>1</v>
      </c>
      <c r="L670" t="s">
        <v>126</v>
      </c>
      <c r="M670" t="s">
        <v>126</v>
      </c>
      <c r="N670" t="s">
        <v>126</v>
      </c>
      <c r="P670" t="str">
        <f>IFERROR(VLOOKUP($C670,'[1]MajorMinor Pivot'!$A$4:$E$344,4,FALSE),"")</f>
        <v/>
      </c>
      <c r="Q670" t="str">
        <f>IFERROR(VLOOKUP($C670,'[2]MajorMinor Pivot'!$A$4:$K$277,4,FALSE),"")</f>
        <v/>
      </c>
      <c r="X670" s="8">
        <f t="shared" si="22"/>
        <v>1</v>
      </c>
    </row>
    <row r="671" spans="1:24" x14ac:dyDescent="0.25">
      <c r="A671" s="22" t="s">
        <v>54</v>
      </c>
      <c r="B671" s="22" t="s">
        <v>125</v>
      </c>
      <c r="C671" s="11" t="str">
        <f t="shared" si="21"/>
        <v>Journalism with German Minor</v>
      </c>
      <c r="E671">
        <v>1</v>
      </c>
      <c r="L671" t="s">
        <v>126</v>
      </c>
      <c r="M671" t="s">
        <v>126</v>
      </c>
      <c r="N671" t="s">
        <v>126</v>
      </c>
      <c r="P671" t="str">
        <f>IFERROR(VLOOKUP($C671,'[1]MajorMinor Pivot'!$A$4:$E$344,4,FALSE),"")</f>
        <v/>
      </c>
      <c r="Q671" t="str">
        <f>IFERROR(VLOOKUP($C671,'[2]MajorMinor Pivot'!$A$4:$K$277,4,FALSE),"")</f>
        <v/>
      </c>
      <c r="X671" s="8">
        <f t="shared" si="22"/>
        <v>1</v>
      </c>
    </row>
    <row r="672" spans="1:24" x14ac:dyDescent="0.25">
      <c r="A672" s="22" t="s">
        <v>54</v>
      </c>
      <c r="B672" s="22" t="s">
        <v>144</v>
      </c>
      <c r="C672" s="11" t="str">
        <f t="shared" si="21"/>
        <v>Journalism with Graphic Design Minor</v>
      </c>
      <c r="O672">
        <v>2</v>
      </c>
      <c r="P672" t="str">
        <f>IFERROR(VLOOKUP($C672,'[1]MajorMinor Pivot'!$A$4:$E$344,4,FALSE),"")</f>
        <v/>
      </c>
      <c r="Q672" t="str">
        <f>IFERROR(VLOOKUP($C672,'[2]MajorMinor Pivot'!$A$4:$K$277,4,FALSE),"")</f>
        <v/>
      </c>
      <c r="R672">
        <v>1</v>
      </c>
      <c r="S672">
        <v>1</v>
      </c>
      <c r="T672">
        <v>1</v>
      </c>
      <c r="X672" s="8">
        <f t="shared" si="22"/>
        <v>5</v>
      </c>
    </row>
    <row r="673" spans="1:24" x14ac:dyDescent="0.25">
      <c r="A673" s="22" t="s">
        <v>54</v>
      </c>
      <c r="B673" s="22" t="s">
        <v>127</v>
      </c>
      <c r="C673" s="11" t="str">
        <f t="shared" si="21"/>
        <v>Journalism with History Minor</v>
      </c>
      <c r="G673">
        <v>1</v>
      </c>
      <c r="L673" t="s">
        <v>126</v>
      </c>
      <c r="M673" t="s">
        <v>126</v>
      </c>
      <c r="N673" t="s">
        <v>126</v>
      </c>
      <c r="P673" t="str">
        <f>IFERROR(VLOOKUP($C673,'[1]MajorMinor Pivot'!$A$4:$E$344,4,FALSE),"")</f>
        <v/>
      </c>
      <c r="Q673" t="str">
        <f>IFERROR(VLOOKUP($C673,'[2]MajorMinor Pivot'!$A$4:$K$277,4,FALSE),"")</f>
        <v/>
      </c>
      <c r="X673" s="8">
        <f t="shared" si="22"/>
        <v>1</v>
      </c>
    </row>
    <row r="674" spans="1:24" x14ac:dyDescent="0.25">
      <c r="A674" s="22" t="s">
        <v>54</v>
      </c>
      <c r="B674" s="22" t="s">
        <v>129</v>
      </c>
      <c r="C674" s="11" t="str">
        <f t="shared" si="21"/>
        <v>Journalism with Mathematics Minor</v>
      </c>
      <c r="T674">
        <v>1</v>
      </c>
      <c r="W674">
        <v>1</v>
      </c>
      <c r="X674" s="8">
        <f t="shared" si="22"/>
        <v>2</v>
      </c>
    </row>
    <row r="675" spans="1:24" x14ac:dyDescent="0.25">
      <c r="A675" s="22" t="s">
        <v>54</v>
      </c>
      <c r="B675" s="22" t="s">
        <v>146</v>
      </c>
      <c r="C675" s="11" t="str">
        <f t="shared" si="21"/>
        <v>Journalism with Media Communication Minor</v>
      </c>
      <c r="G675">
        <v>3</v>
      </c>
      <c r="H675">
        <v>1</v>
      </c>
      <c r="I675">
        <v>2</v>
      </c>
      <c r="J675">
        <v>1</v>
      </c>
      <c r="L675">
        <v>2</v>
      </c>
      <c r="O675">
        <v>4</v>
      </c>
      <c r="P675" t="str">
        <f>IFERROR(VLOOKUP($C675,'[1]MajorMinor Pivot'!$A$4:$E$344,4,FALSE),"")</f>
        <v/>
      </c>
      <c r="Q675" t="str">
        <f>IFERROR(VLOOKUP($C675,'[2]MajorMinor Pivot'!$A$4:$K$277,4,FALSE),"")</f>
        <v/>
      </c>
      <c r="X675" s="8">
        <f t="shared" si="22"/>
        <v>13</v>
      </c>
    </row>
    <row r="676" spans="1:24" x14ac:dyDescent="0.25">
      <c r="A676" s="22" t="s">
        <v>54</v>
      </c>
      <c r="B676" s="17" t="s">
        <v>976</v>
      </c>
      <c r="C676" s="11" t="str">
        <f t="shared" si="21"/>
        <v>Journalism with Media Production Minor</v>
      </c>
      <c r="Q676">
        <f>IFERROR(VLOOKUP($C676,'[2]MajorMinor Pivot'!$A$4:$K$277,4,FALSE),"")</f>
        <v>2</v>
      </c>
      <c r="S676">
        <v>2</v>
      </c>
      <c r="T676">
        <v>2</v>
      </c>
      <c r="X676" s="8">
        <f t="shared" si="22"/>
        <v>6</v>
      </c>
    </row>
    <row r="677" spans="1:24" x14ac:dyDescent="0.25">
      <c r="A677" s="22" t="s">
        <v>54</v>
      </c>
      <c r="B677" s="22" t="s">
        <v>123</v>
      </c>
      <c r="C677" s="11" t="str">
        <f t="shared" si="21"/>
        <v>Journalism with No Minor</v>
      </c>
      <c r="F677">
        <v>1</v>
      </c>
      <c r="H677">
        <v>4</v>
      </c>
      <c r="I677">
        <v>2</v>
      </c>
      <c r="J677">
        <v>2</v>
      </c>
      <c r="K677">
        <v>4</v>
      </c>
      <c r="M677">
        <v>4</v>
      </c>
      <c r="N677">
        <v>1</v>
      </c>
      <c r="O677">
        <v>1</v>
      </c>
      <c r="P677">
        <f>IFERROR(VLOOKUP($C677,'[1]MajorMinor Pivot'!$A$4:$E$344,4,FALSE),"")</f>
        <v>2</v>
      </c>
      <c r="Q677">
        <f>IFERROR(VLOOKUP($C677,'[2]MajorMinor Pivot'!$A$4:$K$277,4,FALSE),"")</f>
        <v>2</v>
      </c>
      <c r="R677">
        <v>2</v>
      </c>
      <c r="S677">
        <v>2</v>
      </c>
      <c r="U677">
        <v>2</v>
      </c>
      <c r="W677">
        <v>5</v>
      </c>
      <c r="X677" s="8">
        <f t="shared" si="22"/>
        <v>34</v>
      </c>
    </row>
    <row r="678" spans="1:24" x14ac:dyDescent="0.25">
      <c r="A678" s="22" t="s">
        <v>54</v>
      </c>
      <c r="B678" s="22" t="s">
        <v>148</v>
      </c>
      <c r="C678" s="11" t="str">
        <f t="shared" si="21"/>
        <v>Journalism with Philosophy Minor</v>
      </c>
      <c r="F678">
        <v>1</v>
      </c>
      <c r="M678">
        <v>1</v>
      </c>
      <c r="P678" t="str">
        <f>IFERROR(VLOOKUP($C678,'[1]MajorMinor Pivot'!$A$4:$E$344,4,FALSE),"")</f>
        <v/>
      </c>
      <c r="Q678" t="str">
        <f>IFERROR(VLOOKUP($C678,'[2]MajorMinor Pivot'!$A$4:$K$277,4,FALSE),"")</f>
        <v/>
      </c>
      <c r="X678" s="8">
        <f t="shared" si="22"/>
        <v>2</v>
      </c>
    </row>
    <row r="679" spans="1:24" x14ac:dyDescent="0.25">
      <c r="A679" s="22" t="s">
        <v>54</v>
      </c>
      <c r="B679" s="22" t="s">
        <v>163</v>
      </c>
      <c r="C679" s="11" t="str">
        <f t="shared" si="21"/>
        <v>Journalism with Political Science Minor</v>
      </c>
      <c r="F679">
        <v>1</v>
      </c>
      <c r="H679">
        <v>1</v>
      </c>
      <c r="I679">
        <v>1</v>
      </c>
      <c r="L679" t="s">
        <v>126</v>
      </c>
      <c r="M679" t="s">
        <v>126</v>
      </c>
      <c r="N679" t="s">
        <v>126</v>
      </c>
      <c r="O679">
        <v>2</v>
      </c>
      <c r="P679" t="str">
        <f>IFERROR(VLOOKUP($C679,'[1]MajorMinor Pivot'!$A$4:$E$344,4,FALSE),"")</f>
        <v/>
      </c>
      <c r="Q679">
        <f>IFERROR(VLOOKUP($C679,'[2]MajorMinor Pivot'!$A$4:$K$277,4,FALSE),"")</f>
        <v>1</v>
      </c>
      <c r="X679" s="8">
        <f t="shared" si="22"/>
        <v>6</v>
      </c>
    </row>
    <row r="680" spans="1:24" x14ac:dyDescent="0.25">
      <c r="A680" s="22" t="s">
        <v>54</v>
      </c>
      <c r="B680" s="22" t="s">
        <v>135</v>
      </c>
      <c r="C680" s="11" t="str">
        <f t="shared" si="21"/>
        <v>Journalism with Psychology Minor</v>
      </c>
      <c r="H680">
        <v>1</v>
      </c>
      <c r="K680">
        <v>1</v>
      </c>
      <c r="M680">
        <v>1</v>
      </c>
      <c r="P680" t="str">
        <f>IFERROR(VLOOKUP($C680,'[1]MajorMinor Pivot'!$A$4:$E$344,4,FALSE),"")</f>
        <v/>
      </c>
      <c r="Q680" t="str">
        <f>IFERROR(VLOOKUP($C680,'[2]MajorMinor Pivot'!$A$4:$K$277,4,FALSE),"")</f>
        <v/>
      </c>
      <c r="X680" s="8">
        <f t="shared" si="22"/>
        <v>3</v>
      </c>
    </row>
    <row r="681" spans="1:24" x14ac:dyDescent="0.25">
      <c r="A681" s="22" t="s">
        <v>54</v>
      </c>
      <c r="B681" s="17" t="s">
        <v>172</v>
      </c>
      <c r="C681" s="11" t="str">
        <f t="shared" si="21"/>
        <v>Journalism with Sociocultural Studies Minor</v>
      </c>
      <c r="Q681">
        <f>IFERROR(VLOOKUP($C681,'[2]MajorMinor Pivot'!$A$4:$K$277,4,FALSE),"")</f>
        <v>1</v>
      </c>
      <c r="X681" s="8">
        <f t="shared" si="22"/>
        <v>1</v>
      </c>
    </row>
    <row r="682" spans="1:24" x14ac:dyDescent="0.25">
      <c r="A682" s="22" t="s">
        <v>54</v>
      </c>
      <c r="B682" s="22" t="s">
        <v>150</v>
      </c>
      <c r="C682" s="11" t="str">
        <f t="shared" si="21"/>
        <v>Journalism with Spanish Minor</v>
      </c>
      <c r="G682">
        <v>1</v>
      </c>
      <c r="L682" t="s">
        <v>126</v>
      </c>
      <c r="M682" t="s">
        <v>126</v>
      </c>
      <c r="N682" t="s">
        <v>126</v>
      </c>
      <c r="P682" t="str">
        <f>IFERROR(VLOOKUP($C682,'[1]MajorMinor Pivot'!$A$4:$E$344,4,FALSE),"")</f>
        <v/>
      </c>
      <c r="Q682" t="str">
        <f>IFERROR(VLOOKUP($C682,'[2]MajorMinor Pivot'!$A$4:$K$277,4,FALSE),"")</f>
        <v/>
      </c>
      <c r="T682">
        <v>1</v>
      </c>
      <c r="W682">
        <v>1</v>
      </c>
      <c r="X682" s="8">
        <f t="shared" si="22"/>
        <v>3</v>
      </c>
    </row>
    <row r="683" spans="1:24" x14ac:dyDescent="0.25">
      <c r="A683" s="22" t="s">
        <v>54</v>
      </c>
      <c r="B683" s="22" t="s">
        <v>166</v>
      </c>
      <c r="C683" s="11" t="str">
        <f t="shared" si="21"/>
        <v>Journalism with TESOL Minor</v>
      </c>
      <c r="I683">
        <v>1</v>
      </c>
      <c r="L683" t="s">
        <v>126</v>
      </c>
      <c r="M683" t="s">
        <v>126</v>
      </c>
      <c r="N683" t="s">
        <v>126</v>
      </c>
      <c r="P683" t="str">
        <f>IFERROR(VLOOKUP($C683,'[1]MajorMinor Pivot'!$A$4:$E$344,4,FALSE),"")</f>
        <v/>
      </c>
      <c r="Q683" t="str">
        <f>IFERROR(VLOOKUP($C683,'[2]MajorMinor Pivot'!$A$4:$K$277,4,FALSE),"")</f>
        <v/>
      </c>
      <c r="X683" s="8">
        <f t="shared" si="22"/>
        <v>1</v>
      </c>
    </row>
    <row r="684" spans="1:24" x14ac:dyDescent="0.25">
      <c r="A684" s="22" t="s">
        <v>55</v>
      </c>
      <c r="B684" s="17" t="s">
        <v>140</v>
      </c>
      <c r="C684" s="11" t="str">
        <f>A684&amp;" with "&amp;B684</f>
        <v>Life Sci Ed, Gr 5-12 with Biology Minor</v>
      </c>
      <c r="Q684">
        <f>IFERROR(VLOOKUP($C684,'[2]MajorMinor Pivot'!$A$4:$K$277,4,FALSE),"")</f>
        <v>1</v>
      </c>
      <c r="X684" s="8">
        <f t="shared" si="22"/>
        <v>1</v>
      </c>
    </row>
    <row r="685" spans="1:24" x14ac:dyDescent="0.25">
      <c r="A685" s="22" t="s">
        <v>55</v>
      </c>
      <c r="B685" s="22" t="s">
        <v>179</v>
      </c>
      <c r="C685" s="11" t="str">
        <f>A685&amp;" with "&amp;B685</f>
        <v>Life Sci Ed, Gr 5-12 with Educ Science 5-8 Minor</v>
      </c>
      <c r="O685">
        <v>1</v>
      </c>
      <c r="P685">
        <f>IFERROR(VLOOKUP($C685,'[1]MajorMinor Pivot'!$A$4:$E$344,4,FALSE),"")</f>
        <v>1</v>
      </c>
      <c r="Q685" t="str">
        <f>IFERROR(VLOOKUP($C685,'[2]MajorMinor Pivot'!$A$4:$K$277,4,FALSE),"")</f>
        <v/>
      </c>
      <c r="X685" s="8">
        <f t="shared" si="22"/>
        <v>2</v>
      </c>
    </row>
    <row r="686" spans="1:24" x14ac:dyDescent="0.25">
      <c r="A686" s="22" t="s">
        <v>55</v>
      </c>
      <c r="B686" s="22" t="s">
        <v>123</v>
      </c>
      <c r="C686" s="11" t="str">
        <f>A686&amp;" with "&amp;B686</f>
        <v>Life Sci Ed, Gr 5-12 with No Minor</v>
      </c>
      <c r="D686">
        <v>3</v>
      </c>
      <c r="F686">
        <v>2</v>
      </c>
      <c r="G686">
        <v>2</v>
      </c>
      <c r="H686">
        <v>1</v>
      </c>
      <c r="L686">
        <v>2</v>
      </c>
      <c r="M686">
        <v>1</v>
      </c>
      <c r="N686">
        <v>2</v>
      </c>
      <c r="O686">
        <v>2</v>
      </c>
      <c r="P686">
        <f>IFERROR(VLOOKUP($C686,'[1]MajorMinor Pivot'!$A$4:$E$344,4,FALSE),"")</f>
        <v>4</v>
      </c>
      <c r="Q686" t="str">
        <f>IFERROR(VLOOKUP($C686,'[2]MajorMinor Pivot'!$A$4:$K$277,4,FALSE),"")</f>
        <v/>
      </c>
      <c r="R686">
        <v>1</v>
      </c>
      <c r="X686" s="8">
        <f t="shared" si="22"/>
        <v>20</v>
      </c>
    </row>
    <row r="687" spans="1:24" x14ac:dyDescent="0.25">
      <c r="A687" s="22" t="s">
        <v>56</v>
      </c>
      <c r="B687" s="22" t="s">
        <v>131</v>
      </c>
      <c r="C687" s="11" t="str">
        <f>A687&amp;" with "&amp;B687</f>
        <v>Linguistics with Biblical &amp; Theo Studies Minor</v>
      </c>
      <c r="S687">
        <v>1</v>
      </c>
      <c r="X687" s="8">
        <f t="shared" si="22"/>
        <v>1</v>
      </c>
    </row>
    <row r="688" spans="1:24" x14ac:dyDescent="0.25">
      <c r="A688" s="8" t="s">
        <v>56</v>
      </c>
      <c r="B688" s="22" t="s">
        <v>154</v>
      </c>
      <c r="C688" s="11" t="str">
        <f t="shared" ref="C688:C761" si="23">A688&amp;" with "&amp;B688</f>
        <v>Linguistics with Community Health Minor</v>
      </c>
      <c r="P688">
        <f>IFERROR(VLOOKUP($C688,'[1]MajorMinor Pivot'!$A$4:$E$344,4,FALSE),"")</f>
        <v>1</v>
      </c>
      <c r="Q688" t="str">
        <f>IFERROR(VLOOKUP($C688,'[2]MajorMinor Pivot'!$A$4:$K$277,4,FALSE),"")</f>
        <v/>
      </c>
      <c r="X688" s="8">
        <f t="shared" si="22"/>
        <v>1</v>
      </c>
    </row>
    <row r="689" spans="1:24" x14ac:dyDescent="0.25">
      <c r="A689" s="22" t="s">
        <v>56</v>
      </c>
      <c r="B689" s="22" t="s">
        <v>155</v>
      </c>
      <c r="C689" s="11" t="str">
        <f t="shared" si="23"/>
        <v>Linguistics with French Minor</v>
      </c>
      <c r="J689">
        <v>1</v>
      </c>
      <c r="L689" t="s">
        <v>126</v>
      </c>
      <c r="M689" t="s">
        <v>126</v>
      </c>
      <c r="N689" t="s">
        <v>126</v>
      </c>
      <c r="P689" t="str">
        <f>IFERROR(VLOOKUP($C689,'[1]MajorMinor Pivot'!$A$4:$E$344,4,FALSE),"")</f>
        <v/>
      </c>
      <c r="Q689" t="str">
        <f>IFERROR(VLOOKUP($C689,'[2]MajorMinor Pivot'!$A$4:$K$277,4,FALSE),"")</f>
        <v/>
      </c>
      <c r="X689" s="8">
        <f t="shared" si="22"/>
        <v>1</v>
      </c>
    </row>
    <row r="690" spans="1:24" x14ac:dyDescent="0.25">
      <c r="A690" s="22" t="s">
        <v>56</v>
      </c>
      <c r="B690" s="22" t="s">
        <v>134</v>
      </c>
      <c r="C690" s="11" t="str">
        <f t="shared" si="23"/>
        <v>Linguistics with Modern World Language Minor</v>
      </c>
      <c r="N690">
        <v>1</v>
      </c>
      <c r="P690">
        <f>IFERROR(VLOOKUP($C690,'[1]MajorMinor Pivot'!$A$4:$E$344,4,FALSE),"")</f>
        <v>1</v>
      </c>
      <c r="Q690" t="str">
        <f>IFERROR(VLOOKUP($C690,'[2]MajorMinor Pivot'!$A$4:$K$277,4,FALSE),"")</f>
        <v/>
      </c>
      <c r="X690" s="8">
        <f t="shared" si="22"/>
        <v>2</v>
      </c>
    </row>
    <row r="691" spans="1:24" x14ac:dyDescent="0.25">
      <c r="A691" s="22" t="s">
        <v>56</v>
      </c>
      <c r="B691" s="22" t="s">
        <v>123</v>
      </c>
      <c r="C691" s="11" t="str">
        <f t="shared" si="23"/>
        <v>Linguistics with No Minor</v>
      </c>
      <c r="L691">
        <v>1</v>
      </c>
      <c r="N691">
        <v>1</v>
      </c>
      <c r="P691" t="str">
        <f>IFERROR(VLOOKUP($C691,'[1]MajorMinor Pivot'!$A$4:$E$344,4,FALSE),"")</f>
        <v/>
      </c>
      <c r="Q691" t="str">
        <f>IFERROR(VLOOKUP($C691,'[2]MajorMinor Pivot'!$A$4:$K$277,4,FALSE),"")</f>
        <v/>
      </c>
      <c r="R691">
        <v>1</v>
      </c>
      <c r="X691" s="8">
        <f t="shared" si="22"/>
        <v>3</v>
      </c>
    </row>
    <row r="692" spans="1:24" x14ac:dyDescent="0.25">
      <c r="A692" s="22" t="s">
        <v>56</v>
      </c>
      <c r="B692" s="22" t="s">
        <v>150</v>
      </c>
      <c r="C692" s="11" t="str">
        <f t="shared" si="23"/>
        <v>Linguistics with Spanish Minor</v>
      </c>
      <c r="O692">
        <v>1</v>
      </c>
      <c r="P692">
        <f>IFERROR(VLOOKUP($C692,'[1]MajorMinor Pivot'!$A$4:$E$344,4,FALSE),"")</f>
        <v>1</v>
      </c>
      <c r="Q692" t="str">
        <f>IFERROR(VLOOKUP($C692,'[2]MajorMinor Pivot'!$A$4:$K$277,4,FALSE),"")</f>
        <v/>
      </c>
      <c r="X692" s="8">
        <f t="shared" si="22"/>
        <v>2</v>
      </c>
    </row>
    <row r="693" spans="1:24" x14ac:dyDescent="0.25">
      <c r="A693" s="22" t="s">
        <v>56</v>
      </c>
      <c r="B693" s="22" t="s">
        <v>166</v>
      </c>
      <c r="C693" s="11" t="str">
        <f t="shared" si="23"/>
        <v>Linguistics with TESOL Minor</v>
      </c>
      <c r="N693">
        <v>1</v>
      </c>
      <c r="P693" t="str">
        <f>IFERROR(VLOOKUP($C693,'[1]MajorMinor Pivot'!$A$4:$E$344,4,FALSE),"")</f>
        <v/>
      </c>
      <c r="Q693" t="str">
        <f>IFERROR(VLOOKUP($C693,'[2]MajorMinor Pivot'!$A$4:$K$277,4,FALSE),"")</f>
        <v/>
      </c>
      <c r="X693" s="8">
        <f t="shared" si="22"/>
        <v>1</v>
      </c>
    </row>
    <row r="694" spans="1:24" x14ac:dyDescent="0.25">
      <c r="A694" s="22" t="s">
        <v>57</v>
      </c>
      <c r="B694" s="22" t="s">
        <v>153</v>
      </c>
      <c r="C694" s="11" t="str">
        <f t="shared" si="23"/>
        <v>Math Ed, Grades 5-12 with Athletic Coaching Minor</v>
      </c>
      <c r="H694">
        <v>1</v>
      </c>
      <c r="N694">
        <v>1</v>
      </c>
      <c r="P694" t="str">
        <f>IFERROR(VLOOKUP($C694,'[1]MajorMinor Pivot'!$A$4:$E$344,4,FALSE),"")</f>
        <v/>
      </c>
      <c r="Q694" t="str">
        <f>IFERROR(VLOOKUP($C694,'[2]MajorMinor Pivot'!$A$4:$K$277,4,FALSE),"")</f>
        <v/>
      </c>
      <c r="R694">
        <v>1</v>
      </c>
      <c r="X694" s="8">
        <f t="shared" si="22"/>
        <v>3</v>
      </c>
    </row>
    <row r="695" spans="1:24" x14ac:dyDescent="0.25">
      <c r="A695" s="22" t="s">
        <v>57</v>
      </c>
      <c r="B695" s="22" t="s">
        <v>131</v>
      </c>
      <c r="C695" s="11" t="str">
        <f t="shared" si="23"/>
        <v>Math Ed, Grades 5-12 with Biblical &amp; Theo Studies Minor</v>
      </c>
      <c r="G695">
        <v>1</v>
      </c>
      <c r="L695" t="s">
        <v>126</v>
      </c>
      <c r="M695" t="s">
        <v>126</v>
      </c>
      <c r="N695" t="s">
        <v>126</v>
      </c>
      <c r="P695" t="str">
        <f>IFERROR(VLOOKUP($C695,'[1]MajorMinor Pivot'!$A$4:$E$344,4,FALSE),"")</f>
        <v/>
      </c>
      <c r="Q695" t="str">
        <f>IFERROR(VLOOKUP($C695,'[2]MajorMinor Pivot'!$A$4:$K$277,4,FALSE),"")</f>
        <v/>
      </c>
      <c r="W695">
        <v>1</v>
      </c>
      <c r="X695" s="8">
        <f t="shared" si="22"/>
        <v>2</v>
      </c>
    </row>
    <row r="696" spans="1:24" x14ac:dyDescent="0.25">
      <c r="A696" s="8" t="s">
        <v>57</v>
      </c>
      <c r="B696" s="22" t="s">
        <v>139</v>
      </c>
      <c r="C696" s="11" t="str">
        <f t="shared" si="23"/>
        <v>Math Ed, Grades 5-12 with Computer Science Minor</v>
      </c>
      <c r="P696">
        <f>IFERROR(VLOOKUP($C696,'[1]MajorMinor Pivot'!$A$4:$E$344,4,FALSE),"")</f>
        <v>2</v>
      </c>
      <c r="Q696">
        <f>IFERROR(VLOOKUP($C696,'[2]MajorMinor Pivot'!$A$4:$K$277,4,FALSE),"")</f>
        <v>1</v>
      </c>
      <c r="T696">
        <v>1</v>
      </c>
      <c r="X696" s="8">
        <f t="shared" si="22"/>
        <v>4</v>
      </c>
    </row>
    <row r="697" spans="1:24" x14ac:dyDescent="0.25">
      <c r="A697" s="8" t="s">
        <v>57</v>
      </c>
      <c r="B697" s="22" t="s">
        <v>147</v>
      </c>
      <c r="C697" s="11" t="str">
        <f t="shared" si="23"/>
        <v>Math Ed, Grades 5-12 with Music Minor</v>
      </c>
      <c r="U697">
        <v>2</v>
      </c>
      <c r="X697" s="8">
        <f t="shared" si="22"/>
        <v>2</v>
      </c>
    </row>
    <row r="698" spans="1:24" x14ac:dyDescent="0.25">
      <c r="A698" s="22" t="s">
        <v>57</v>
      </c>
      <c r="B698" s="22" t="s">
        <v>123</v>
      </c>
      <c r="C698" s="11" t="str">
        <f t="shared" si="23"/>
        <v>Math Ed, Grades 5-12 with No Minor</v>
      </c>
      <c r="D698">
        <v>2</v>
      </c>
      <c r="E698">
        <v>3</v>
      </c>
      <c r="F698">
        <v>2</v>
      </c>
      <c r="G698">
        <v>1</v>
      </c>
      <c r="H698">
        <v>3</v>
      </c>
      <c r="I698">
        <v>3</v>
      </c>
      <c r="J698">
        <v>5</v>
      </c>
      <c r="K698">
        <v>4</v>
      </c>
      <c r="L698">
        <v>3</v>
      </c>
      <c r="M698">
        <v>8</v>
      </c>
      <c r="N698">
        <v>1</v>
      </c>
      <c r="O698">
        <v>2</v>
      </c>
      <c r="P698">
        <f>IFERROR(VLOOKUP($C698,'[1]MajorMinor Pivot'!$A$4:$E$344,4,FALSE),"")</f>
        <v>2</v>
      </c>
      <c r="Q698">
        <f>IFERROR(VLOOKUP($C698,'[2]MajorMinor Pivot'!$A$4:$K$277,4,FALSE),"")</f>
        <v>2</v>
      </c>
      <c r="R698">
        <v>4</v>
      </c>
      <c r="S698">
        <v>2</v>
      </c>
      <c r="T698">
        <v>4</v>
      </c>
      <c r="U698">
        <v>1</v>
      </c>
      <c r="V698">
        <v>3</v>
      </c>
      <c r="W698">
        <v>5</v>
      </c>
      <c r="X698" s="8">
        <f t="shared" si="22"/>
        <v>60</v>
      </c>
    </row>
    <row r="699" spans="1:24" x14ac:dyDescent="0.25">
      <c r="A699" s="22" t="s">
        <v>57</v>
      </c>
      <c r="B699" s="22" t="s">
        <v>167</v>
      </c>
      <c r="C699" s="11" t="str">
        <f t="shared" si="23"/>
        <v>Math Ed, Grades 5-12 with Physics Minor</v>
      </c>
      <c r="F699">
        <v>1</v>
      </c>
      <c r="L699">
        <v>1</v>
      </c>
      <c r="P699" t="str">
        <f>IFERROR(VLOOKUP($C699,'[1]MajorMinor Pivot'!$A$4:$E$344,4,FALSE),"")</f>
        <v/>
      </c>
      <c r="Q699" t="str">
        <f>IFERROR(VLOOKUP($C699,'[2]MajorMinor Pivot'!$A$4:$K$277,4,FALSE),"")</f>
        <v/>
      </c>
      <c r="R699">
        <v>1</v>
      </c>
      <c r="X699" s="8">
        <f t="shared" si="22"/>
        <v>3</v>
      </c>
    </row>
    <row r="700" spans="1:24" x14ac:dyDescent="0.25">
      <c r="A700" s="22" t="s">
        <v>57</v>
      </c>
      <c r="B700" s="22" t="s">
        <v>135</v>
      </c>
      <c r="C700" s="11" t="str">
        <f t="shared" si="23"/>
        <v>Math Ed, Grades 5-12 with Psychology Minor</v>
      </c>
      <c r="R700">
        <v>1</v>
      </c>
      <c r="X700" s="8">
        <f t="shared" si="22"/>
        <v>1</v>
      </c>
    </row>
    <row r="701" spans="1:24" x14ac:dyDescent="0.25">
      <c r="A701" s="22" t="s">
        <v>57</v>
      </c>
      <c r="B701" s="22" t="s">
        <v>136</v>
      </c>
      <c r="C701" s="11" t="str">
        <f t="shared" si="23"/>
        <v>Math Ed, Grades 5-12 with Sacred Music Minor</v>
      </c>
      <c r="K701">
        <v>1</v>
      </c>
      <c r="L701" t="s">
        <v>126</v>
      </c>
      <c r="M701" t="s">
        <v>126</v>
      </c>
      <c r="N701" t="s">
        <v>126</v>
      </c>
      <c r="P701" t="str">
        <f>IFERROR(VLOOKUP($C701,'[1]MajorMinor Pivot'!$A$4:$E$344,4,FALSE),"")</f>
        <v/>
      </c>
      <c r="Q701" t="str">
        <f>IFERROR(VLOOKUP($C701,'[2]MajorMinor Pivot'!$A$4:$K$277,4,FALSE),"")</f>
        <v/>
      </c>
      <c r="X701" s="8">
        <f t="shared" si="22"/>
        <v>1</v>
      </c>
    </row>
    <row r="702" spans="1:24" x14ac:dyDescent="0.25">
      <c r="A702" s="22" t="s">
        <v>57</v>
      </c>
      <c r="B702" s="22" t="s">
        <v>150</v>
      </c>
      <c r="C702" s="11" t="str">
        <f t="shared" si="23"/>
        <v>Math Ed, Grades 5-12 with Spanish Minor</v>
      </c>
      <c r="J702">
        <v>1</v>
      </c>
      <c r="L702" t="s">
        <v>126</v>
      </c>
      <c r="M702" t="s">
        <v>126</v>
      </c>
      <c r="N702" t="s">
        <v>126</v>
      </c>
      <c r="P702" t="str">
        <f>IFERROR(VLOOKUP($C702,'[1]MajorMinor Pivot'!$A$4:$E$344,4,FALSE),"")</f>
        <v/>
      </c>
      <c r="Q702" t="str">
        <f>IFERROR(VLOOKUP($C702,'[2]MajorMinor Pivot'!$A$4:$K$277,4,FALSE),"")</f>
        <v/>
      </c>
      <c r="X702" s="8">
        <f t="shared" si="22"/>
        <v>1</v>
      </c>
    </row>
    <row r="703" spans="1:24" x14ac:dyDescent="0.25">
      <c r="A703" s="22" t="s">
        <v>57</v>
      </c>
      <c r="B703" s="22" t="s">
        <v>166</v>
      </c>
      <c r="C703" s="11" t="str">
        <f t="shared" si="23"/>
        <v>Math Ed, Grades 5-12 with TESOL Minor</v>
      </c>
      <c r="I703">
        <v>1</v>
      </c>
      <c r="L703" t="s">
        <v>126</v>
      </c>
      <c r="M703" t="s">
        <v>126</v>
      </c>
      <c r="N703" t="s">
        <v>126</v>
      </c>
      <c r="P703" t="str">
        <f>IFERROR(VLOOKUP($C703,'[1]MajorMinor Pivot'!$A$4:$E$344,4,FALSE),"")</f>
        <v/>
      </c>
      <c r="Q703" t="str">
        <f>IFERROR(VLOOKUP($C703,'[2]MajorMinor Pivot'!$A$4:$K$277,4,FALSE),"")</f>
        <v/>
      </c>
      <c r="X703" s="8">
        <f t="shared" si="22"/>
        <v>1</v>
      </c>
    </row>
    <row r="704" spans="1:24" x14ac:dyDescent="0.25">
      <c r="A704" s="22" t="s">
        <v>58</v>
      </c>
      <c r="B704" s="22" t="s">
        <v>131</v>
      </c>
      <c r="C704" s="11" t="str">
        <f t="shared" si="23"/>
        <v>Mathematics with Biblical &amp; Theo Studies Minor</v>
      </c>
      <c r="I704">
        <v>1</v>
      </c>
      <c r="L704" t="s">
        <v>126</v>
      </c>
      <c r="M704" t="s">
        <v>126</v>
      </c>
      <c r="N704" t="s">
        <v>126</v>
      </c>
      <c r="P704" t="str">
        <f>IFERROR(VLOOKUP($C704,'[1]MajorMinor Pivot'!$A$4:$E$344,4,FALSE),"")</f>
        <v/>
      </c>
      <c r="Q704" t="str">
        <f>IFERROR(VLOOKUP($C704,'[2]MajorMinor Pivot'!$A$4:$K$277,4,FALSE),"")</f>
        <v/>
      </c>
      <c r="X704" s="8">
        <f t="shared" si="22"/>
        <v>1</v>
      </c>
    </row>
    <row r="705" spans="1:24" x14ac:dyDescent="0.25">
      <c r="A705" s="22" t="s">
        <v>58</v>
      </c>
      <c r="B705" s="22" t="s">
        <v>132</v>
      </c>
      <c r="C705" s="11" t="str">
        <f t="shared" si="23"/>
        <v>Mathematics with Business Minor</v>
      </c>
      <c r="H705">
        <v>1</v>
      </c>
      <c r="I705">
        <v>1</v>
      </c>
      <c r="J705">
        <v>1</v>
      </c>
      <c r="K705">
        <v>3</v>
      </c>
      <c r="L705">
        <v>1</v>
      </c>
      <c r="M705">
        <v>1</v>
      </c>
      <c r="N705">
        <v>3</v>
      </c>
      <c r="P705">
        <f>IFERROR(VLOOKUP($C705,'[1]MajorMinor Pivot'!$A$4:$E$344,4,FALSE),"")</f>
        <v>3</v>
      </c>
      <c r="Q705">
        <f>IFERROR(VLOOKUP($C705,'[2]MajorMinor Pivot'!$A$4:$K$277,4,FALSE),"")</f>
        <v>1</v>
      </c>
      <c r="R705">
        <v>1</v>
      </c>
      <c r="U705">
        <v>1</v>
      </c>
      <c r="W705">
        <v>1</v>
      </c>
      <c r="X705" s="8">
        <f t="shared" si="22"/>
        <v>18</v>
      </c>
    </row>
    <row r="706" spans="1:24" x14ac:dyDescent="0.25">
      <c r="A706" s="22" t="s">
        <v>58</v>
      </c>
      <c r="B706" s="22" t="s">
        <v>139</v>
      </c>
      <c r="C706" s="11" t="str">
        <f t="shared" si="23"/>
        <v>Mathematics with Computer Science Minor</v>
      </c>
      <c r="H706">
        <v>1</v>
      </c>
      <c r="K706">
        <v>1</v>
      </c>
      <c r="L706" t="s">
        <v>126</v>
      </c>
      <c r="M706" t="s">
        <v>126</v>
      </c>
      <c r="N706" t="s">
        <v>126</v>
      </c>
      <c r="P706">
        <f>IFERROR(VLOOKUP($C706,'[1]MajorMinor Pivot'!$A$4:$E$344,4,FALSE),"")</f>
        <v>1</v>
      </c>
      <c r="Q706" t="str">
        <f>IFERROR(VLOOKUP($C706,'[2]MajorMinor Pivot'!$A$4:$K$277,4,FALSE),"")</f>
        <v/>
      </c>
      <c r="R706">
        <v>2</v>
      </c>
      <c r="S706">
        <v>1</v>
      </c>
      <c r="X706" s="8">
        <f t="shared" si="22"/>
        <v>6</v>
      </c>
    </row>
    <row r="707" spans="1:24" x14ac:dyDescent="0.25">
      <c r="A707" s="22" t="s">
        <v>58</v>
      </c>
      <c r="B707" s="22" t="s">
        <v>124</v>
      </c>
      <c r="C707" s="11" t="str">
        <f t="shared" si="23"/>
        <v>Mathematics with Economics Minor</v>
      </c>
      <c r="E707">
        <v>1</v>
      </c>
      <c r="G707">
        <v>1</v>
      </c>
      <c r="L707" t="s">
        <v>126</v>
      </c>
      <c r="M707" t="s">
        <v>126</v>
      </c>
      <c r="N707" t="s">
        <v>126</v>
      </c>
      <c r="O707">
        <v>2</v>
      </c>
      <c r="P707" t="str">
        <f>IFERROR(VLOOKUP($C707,'[1]MajorMinor Pivot'!$A$4:$E$344,4,FALSE),"")</f>
        <v/>
      </c>
      <c r="Q707" t="str">
        <f>IFERROR(VLOOKUP($C707,'[2]MajorMinor Pivot'!$A$4:$K$277,4,FALSE),"")</f>
        <v/>
      </c>
      <c r="X707" s="8">
        <f t="shared" si="22"/>
        <v>4</v>
      </c>
    </row>
    <row r="708" spans="1:24" x14ac:dyDescent="0.25">
      <c r="A708" s="22" t="s">
        <v>58</v>
      </c>
      <c r="B708" s="22" t="s">
        <v>127</v>
      </c>
      <c r="C708" s="11" t="str">
        <f t="shared" si="23"/>
        <v>Mathematics with History Minor</v>
      </c>
      <c r="O708">
        <v>1</v>
      </c>
      <c r="P708" t="str">
        <f>IFERROR(VLOOKUP($C708,'[1]MajorMinor Pivot'!$A$4:$E$344,4,FALSE),"")</f>
        <v/>
      </c>
      <c r="Q708" t="str">
        <f>IFERROR(VLOOKUP($C708,'[2]MajorMinor Pivot'!$A$4:$K$277,4,FALSE),"")</f>
        <v/>
      </c>
      <c r="X708" s="8">
        <f t="shared" si="22"/>
        <v>1</v>
      </c>
    </row>
    <row r="709" spans="1:24" x14ac:dyDescent="0.25">
      <c r="A709" s="22" t="s">
        <v>58</v>
      </c>
      <c r="B709" s="22" t="s">
        <v>170</v>
      </c>
      <c r="C709" s="11" t="str">
        <f t="shared" si="23"/>
        <v>Mathematics with Management Info Systems Minor</v>
      </c>
      <c r="O709">
        <v>1</v>
      </c>
      <c r="P709" t="str">
        <f>IFERROR(VLOOKUP($C709,'[1]MajorMinor Pivot'!$A$4:$E$344,4,FALSE),"")</f>
        <v/>
      </c>
      <c r="Q709" t="str">
        <f>IFERROR(VLOOKUP($C709,'[2]MajorMinor Pivot'!$A$4:$K$277,4,FALSE),"")</f>
        <v/>
      </c>
      <c r="X709" s="8">
        <f t="shared" si="22"/>
        <v>1</v>
      </c>
    </row>
    <row r="710" spans="1:24" x14ac:dyDescent="0.25">
      <c r="A710" s="22" t="s">
        <v>58</v>
      </c>
      <c r="B710" s="22" t="s">
        <v>147</v>
      </c>
      <c r="C710" s="11" t="str">
        <f t="shared" si="23"/>
        <v>Mathematics with Music Minor</v>
      </c>
      <c r="U710">
        <v>1</v>
      </c>
      <c r="X710" s="8">
        <f t="shared" si="22"/>
        <v>1</v>
      </c>
    </row>
    <row r="711" spans="1:24" x14ac:dyDescent="0.25">
      <c r="A711" s="22" t="s">
        <v>58</v>
      </c>
      <c r="B711" s="22" t="s">
        <v>123</v>
      </c>
      <c r="C711" s="11" t="str">
        <f t="shared" si="23"/>
        <v>Mathematics with No Minor</v>
      </c>
      <c r="D711">
        <v>4</v>
      </c>
      <c r="E711">
        <v>3</v>
      </c>
      <c r="F711">
        <v>2</v>
      </c>
      <c r="G711">
        <v>1</v>
      </c>
      <c r="I711">
        <v>3</v>
      </c>
      <c r="J711">
        <v>5</v>
      </c>
      <c r="K711">
        <v>7</v>
      </c>
      <c r="L711">
        <v>8</v>
      </c>
      <c r="M711">
        <v>5</v>
      </c>
      <c r="N711">
        <v>6</v>
      </c>
      <c r="O711">
        <v>2</v>
      </c>
      <c r="P711">
        <f>IFERROR(VLOOKUP($C711,'[1]MajorMinor Pivot'!$A$4:$E$344,4,FALSE),"")</f>
        <v>2</v>
      </c>
      <c r="Q711">
        <f>IFERROR(VLOOKUP($C711,'[2]MajorMinor Pivot'!$A$4:$K$277,4,FALSE),"")</f>
        <v>5</v>
      </c>
      <c r="R711">
        <v>5</v>
      </c>
      <c r="S711">
        <v>4</v>
      </c>
      <c r="T711">
        <v>3</v>
      </c>
      <c r="U711">
        <v>1</v>
      </c>
      <c r="V711">
        <v>2</v>
      </c>
      <c r="W711">
        <v>1</v>
      </c>
      <c r="X711" s="8">
        <f t="shared" si="22"/>
        <v>69</v>
      </c>
    </row>
    <row r="712" spans="1:24" x14ac:dyDescent="0.25">
      <c r="A712" s="22" t="s">
        <v>58</v>
      </c>
      <c r="B712" s="22" t="s">
        <v>148</v>
      </c>
      <c r="C712" s="11" t="str">
        <f t="shared" si="23"/>
        <v>Mathematics with Philosophy Minor</v>
      </c>
      <c r="E712">
        <v>1</v>
      </c>
      <c r="L712" t="s">
        <v>126</v>
      </c>
      <c r="M712" t="s">
        <v>126</v>
      </c>
      <c r="N712" t="s">
        <v>126</v>
      </c>
      <c r="P712" t="str">
        <f>IFERROR(VLOOKUP($C712,'[1]MajorMinor Pivot'!$A$4:$E$344,4,FALSE),"")</f>
        <v/>
      </c>
      <c r="Q712">
        <f>IFERROR(VLOOKUP($C712,'[2]MajorMinor Pivot'!$A$4:$K$277,4,FALSE),"")</f>
        <v>1</v>
      </c>
      <c r="X712" s="8">
        <f t="shared" ref="X712:X775" si="24">SUM(D712:W712)</f>
        <v>2</v>
      </c>
    </row>
    <row r="713" spans="1:24" x14ac:dyDescent="0.25">
      <c r="A713" s="22" t="s">
        <v>58</v>
      </c>
      <c r="B713" s="22" t="s">
        <v>167</v>
      </c>
      <c r="C713" s="11" t="str">
        <f t="shared" si="23"/>
        <v>Mathematics with Physics Minor</v>
      </c>
      <c r="I713">
        <v>1</v>
      </c>
      <c r="K713">
        <v>1</v>
      </c>
      <c r="L713">
        <v>1</v>
      </c>
      <c r="M713">
        <v>1</v>
      </c>
      <c r="P713" t="str">
        <f>IFERROR(VLOOKUP($C713,'[1]MajorMinor Pivot'!$A$4:$E$344,4,FALSE),"")</f>
        <v/>
      </c>
      <c r="Q713" t="str">
        <f>IFERROR(VLOOKUP($C713,'[2]MajorMinor Pivot'!$A$4:$K$277,4,FALSE),"")</f>
        <v/>
      </c>
      <c r="X713" s="8">
        <f t="shared" si="24"/>
        <v>4</v>
      </c>
    </row>
    <row r="714" spans="1:24" x14ac:dyDescent="0.25">
      <c r="A714" s="22" t="s">
        <v>58</v>
      </c>
      <c r="B714" s="22" t="s">
        <v>135</v>
      </c>
      <c r="C714" s="11" t="str">
        <f t="shared" si="23"/>
        <v>Mathematics with Psychology Minor</v>
      </c>
      <c r="K714">
        <v>1</v>
      </c>
      <c r="M714">
        <v>1</v>
      </c>
      <c r="P714" t="str">
        <f>IFERROR(VLOOKUP($C714,'[1]MajorMinor Pivot'!$A$4:$E$344,4,FALSE),"")</f>
        <v/>
      </c>
      <c r="Q714" t="str">
        <f>IFERROR(VLOOKUP($C714,'[2]MajorMinor Pivot'!$A$4:$K$277,4,FALSE),"")</f>
        <v/>
      </c>
      <c r="X714" s="8">
        <f t="shared" si="24"/>
        <v>2</v>
      </c>
    </row>
    <row r="715" spans="1:24" x14ac:dyDescent="0.25">
      <c r="A715" s="22" t="s">
        <v>58</v>
      </c>
      <c r="B715" s="22" t="s">
        <v>171</v>
      </c>
      <c r="C715" s="11" t="str">
        <f t="shared" si="23"/>
        <v>Mathematics with Small Business Management Minor</v>
      </c>
      <c r="F715">
        <v>1</v>
      </c>
      <c r="L715" t="s">
        <v>126</v>
      </c>
      <c r="M715" t="s">
        <v>126</v>
      </c>
      <c r="N715" t="s">
        <v>126</v>
      </c>
      <c r="P715" t="str">
        <f>IFERROR(VLOOKUP($C715,'[1]MajorMinor Pivot'!$A$4:$E$344,4,FALSE),"")</f>
        <v/>
      </c>
      <c r="Q715" t="str">
        <f>IFERROR(VLOOKUP($C715,'[2]MajorMinor Pivot'!$A$4:$K$277,4,FALSE),"")</f>
        <v/>
      </c>
      <c r="X715" s="8">
        <f t="shared" si="24"/>
        <v>1</v>
      </c>
    </row>
    <row r="716" spans="1:24" x14ac:dyDescent="0.25">
      <c r="A716" s="22" t="s">
        <v>58</v>
      </c>
      <c r="B716" s="22" t="s">
        <v>150</v>
      </c>
      <c r="C716" s="11" t="str">
        <f t="shared" si="23"/>
        <v>Mathematics with Spanish Minor</v>
      </c>
      <c r="S716">
        <v>1</v>
      </c>
      <c r="X716" s="8">
        <f t="shared" si="24"/>
        <v>1</v>
      </c>
    </row>
    <row r="717" spans="1:24" x14ac:dyDescent="0.25">
      <c r="A717" s="22" t="s">
        <v>58</v>
      </c>
      <c r="B717" s="22" t="s">
        <v>137</v>
      </c>
      <c r="C717" s="11" t="str">
        <f t="shared" si="23"/>
        <v>Mathematics with Studio Art Minor</v>
      </c>
      <c r="K717">
        <v>1</v>
      </c>
      <c r="L717">
        <v>1</v>
      </c>
      <c r="N717">
        <v>2</v>
      </c>
      <c r="P717" t="str">
        <f>IFERROR(VLOOKUP($C717,'[1]MajorMinor Pivot'!$A$4:$E$344,4,FALSE),"")</f>
        <v/>
      </c>
      <c r="Q717" t="str">
        <f>IFERROR(VLOOKUP($C717,'[2]MajorMinor Pivot'!$A$4:$K$277,4,FALSE),"")</f>
        <v/>
      </c>
      <c r="X717" s="8">
        <f t="shared" si="24"/>
        <v>4</v>
      </c>
    </row>
    <row r="718" spans="1:24" x14ac:dyDescent="0.25">
      <c r="A718" s="22" t="s">
        <v>1213</v>
      </c>
      <c r="B718" s="22" t="s">
        <v>132</v>
      </c>
      <c r="C718" s="11" t="str">
        <f t="shared" si="23"/>
        <v>Mathematics and Data Science with Business Minor</v>
      </c>
      <c r="T718">
        <v>1</v>
      </c>
      <c r="W718">
        <v>3</v>
      </c>
      <c r="X718" s="8">
        <f t="shared" si="24"/>
        <v>4</v>
      </c>
    </row>
    <row r="719" spans="1:24" x14ac:dyDescent="0.25">
      <c r="A719" s="22" t="s">
        <v>1213</v>
      </c>
      <c r="B719" s="22" t="s">
        <v>139</v>
      </c>
      <c r="C719" s="11" t="str">
        <f t="shared" si="23"/>
        <v>Mathematics and Data Science with Computer Science Minor</v>
      </c>
      <c r="S719">
        <v>1</v>
      </c>
      <c r="T719">
        <v>1</v>
      </c>
      <c r="V719">
        <v>2</v>
      </c>
      <c r="X719" s="8">
        <f t="shared" si="24"/>
        <v>4</v>
      </c>
    </row>
    <row r="720" spans="1:24" x14ac:dyDescent="0.25">
      <c r="A720" s="22" t="s">
        <v>1213</v>
      </c>
      <c r="B720" s="22" t="s">
        <v>123</v>
      </c>
      <c r="C720" s="11" t="str">
        <f t="shared" si="23"/>
        <v>Mathematics and Data Science with No Minor</v>
      </c>
      <c r="T720">
        <v>1</v>
      </c>
      <c r="X720" s="8">
        <f t="shared" si="24"/>
        <v>1</v>
      </c>
    </row>
    <row r="721" spans="1:24" x14ac:dyDescent="0.25">
      <c r="A721" s="22" t="s">
        <v>1284</v>
      </c>
      <c r="B721" s="22" t="s">
        <v>132</v>
      </c>
      <c r="C721" s="11" t="str">
        <f t="shared" si="23"/>
        <v>Mechanical Engineering with Business Minor</v>
      </c>
      <c r="U721">
        <v>1</v>
      </c>
      <c r="V721">
        <v>1</v>
      </c>
      <c r="X721" s="8">
        <f t="shared" si="24"/>
        <v>2</v>
      </c>
    </row>
    <row r="722" spans="1:24" x14ac:dyDescent="0.25">
      <c r="A722" s="22" t="s">
        <v>1284</v>
      </c>
      <c r="B722" s="22" t="s">
        <v>129</v>
      </c>
      <c r="C722" s="11" t="str">
        <f t="shared" si="23"/>
        <v>Mechanical Engineering with Mathematics Minor</v>
      </c>
      <c r="U722">
        <v>3</v>
      </c>
      <c r="W722">
        <v>2</v>
      </c>
      <c r="X722" s="8">
        <f t="shared" si="24"/>
        <v>5</v>
      </c>
    </row>
    <row r="723" spans="1:24" x14ac:dyDescent="0.25">
      <c r="A723" s="22" t="s">
        <v>1284</v>
      </c>
      <c r="B723" s="22" t="s">
        <v>123</v>
      </c>
      <c r="C723" s="11" t="str">
        <f t="shared" si="23"/>
        <v>Mechanical Engineering with No Minor</v>
      </c>
      <c r="U723">
        <v>6</v>
      </c>
      <c r="V723">
        <v>9</v>
      </c>
      <c r="W723">
        <v>6</v>
      </c>
      <c r="X723" s="8">
        <f t="shared" si="24"/>
        <v>21</v>
      </c>
    </row>
    <row r="724" spans="1:24" x14ac:dyDescent="0.25">
      <c r="A724" s="22" t="s">
        <v>1284</v>
      </c>
      <c r="B724" s="22" t="s">
        <v>167</v>
      </c>
      <c r="C724" s="11" t="str">
        <f t="shared" si="23"/>
        <v>Mechanical Engineering with Physics Minor</v>
      </c>
      <c r="W724">
        <v>3</v>
      </c>
      <c r="X724" s="8">
        <f t="shared" si="24"/>
        <v>3</v>
      </c>
    </row>
    <row r="725" spans="1:24" x14ac:dyDescent="0.25">
      <c r="A725" s="22" t="s">
        <v>1284</v>
      </c>
      <c r="B725" s="22" t="s">
        <v>150</v>
      </c>
      <c r="C725" s="11" t="str">
        <f t="shared" si="23"/>
        <v>Mechanical Engineering with Spanish Minor</v>
      </c>
      <c r="U725">
        <v>2</v>
      </c>
      <c r="X725" s="8">
        <f t="shared" si="24"/>
        <v>2</v>
      </c>
    </row>
    <row r="726" spans="1:24" x14ac:dyDescent="0.25">
      <c r="A726" s="22" t="s">
        <v>59</v>
      </c>
      <c r="B726" s="22" t="s">
        <v>152</v>
      </c>
      <c r="C726" s="11" t="str">
        <f t="shared" si="23"/>
        <v>Media Communication with Art Minor</v>
      </c>
      <c r="D726">
        <v>1</v>
      </c>
      <c r="E726">
        <v>1</v>
      </c>
      <c r="G726">
        <v>1</v>
      </c>
      <c r="I726">
        <v>1</v>
      </c>
      <c r="L726">
        <v>1</v>
      </c>
      <c r="P726" t="str">
        <f>IFERROR(VLOOKUP($C726,'[1]MajorMinor Pivot'!$A$4:$E$344,4,FALSE),"")</f>
        <v/>
      </c>
      <c r="Q726" t="str">
        <f>IFERROR(VLOOKUP($C726,'[2]MajorMinor Pivot'!$A$4:$K$277,4,FALSE),"")</f>
        <v/>
      </c>
      <c r="X726" s="8">
        <f t="shared" si="24"/>
        <v>5</v>
      </c>
    </row>
    <row r="727" spans="1:24" x14ac:dyDescent="0.25">
      <c r="A727" s="22" t="s">
        <v>59</v>
      </c>
      <c r="B727" s="22" t="s">
        <v>153</v>
      </c>
      <c r="C727" s="11" t="str">
        <f t="shared" si="23"/>
        <v>Media Communication with Athletic Coaching Minor</v>
      </c>
      <c r="E727">
        <v>1</v>
      </c>
      <c r="L727" t="s">
        <v>126</v>
      </c>
      <c r="M727" t="s">
        <v>126</v>
      </c>
      <c r="N727" t="s">
        <v>126</v>
      </c>
      <c r="P727" t="str">
        <f>IFERROR(VLOOKUP($C727,'[1]MajorMinor Pivot'!$A$4:$E$344,4,FALSE),"")</f>
        <v/>
      </c>
      <c r="Q727" t="str">
        <f>IFERROR(VLOOKUP($C727,'[2]MajorMinor Pivot'!$A$4:$K$277,4,FALSE),"")</f>
        <v/>
      </c>
      <c r="X727" s="8">
        <f t="shared" si="24"/>
        <v>1</v>
      </c>
    </row>
    <row r="728" spans="1:24" x14ac:dyDescent="0.25">
      <c r="A728" s="22" t="s">
        <v>59</v>
      </c>
      <c r="B728" s="22" t="s">
        <v>132</v>
      </c>
      <c r="C728" s="11" t="str">
        <f t="shared" si="23"/>
        <v>Media Communication with Business Minor</v>
      </c>
      <c r="E728">
        <v>1</v>
      </c>
      <c r="I728">
        <v>1</v>
      </c>
      <c r="J728">
        <v>1</v>
      </c>
      <c r="K728">
        <v>1</v>
      </c>
      <c r="M728">
        <v>1</v>
      </c>
      <c r="O728">
        <v>1</v>
      </c>
      <c r="P728" t="str">
        <f>IFERROR(VLOOKUP($C728,'[1]MajorMinor Pivot'!$A$4:$E$344,4,FALSE),"")</f>
        <v/>
      </c>
      <c r="Q728" t="str">
        <f>IFERROR(VLOOKUP($C728,'[2]MajorMinor Pivot'!$A$4:$K$277,4,FALSE),"")</f>
        <v/>
      </c>
      <c r="X728" s="8">
        <f t="shared" si="24"/>
        <v>6</v>
      </c>
    </row>
    <row r="729" spans="1:24" x14ac:dyDescent="0.25">
      <c r="A729" s="22" t="s">
        <v>59</v>
      </c>
      <c r="B729" s="22" t="s">
        <v>142</v>
      </c>
      <c r="C729" s="11" t="str">
        <f t="shared" si="23"/>
        <v>Media Communication with English Literature Minor</v>
      </c>
      <c r="E729">
        <v>1</v>
      </c>
      <c r="F729">
        <v>1</v>
      </c>
      <c r="L729" t="s">
        <v>126</v>
      </c>
      <c r="M729" t="s">
        <v>126</v>
      </c>
      <c r="N729" t="s">
        <v>126</v>
      </c>
      <c r="P729" t="str">
        <f>IFERROR(VLOOKUP($C729,'[1]MajorMinor Pivot'!$A$4:$E$344,4,FALSE),"")</f>
        <v/>
      </c>
      <c r="Q729" t="str">
        <f>IFERROR(VLOOKUP($C729,'[2]MajorMinor Pivot'!$A$4:$K$277,4,FALSE),"")</f>
        <v/>
      </c>
      <c r="X729" s="8">
        <f t="shared" si="24"/>
        <v>2</v>
      </c>
    </row>
    <row r="730" spans="1:24" x14ac:dyDescent="0.25">
      <c r="A730" s="22" t="s">
        <v>59</v>
      </c>
      <c r="B730" s="22" t="s">
        <v>143</v>
      </c>
      <c r="C730" s="11" t="str">
        <f t="shared" si="23"/>
        <v>Media Communication with Film Minor</v>
      </c>
      <c r="E730">
        <v>4</v>
      </c>
      <c r="G730">
        <v>1</v>
      </c>
      <c r="H730">
        <v>1</v>
      </c>
      <c r="I730">
        <v>6</v>
      </c>
      <c r="J730">
        <v>2</v>
      </c>
      <c r="L730">
        <v>3</v>
      </c>
      <c r="N730">
        <v>3</v>
      </c>
      <c r="O730">
        <v>1</v>
      </c>
      <c r="P730">
        <f>IFERROR(VLOOKUP($C730,'[1]MajorMinor Pivot'!$A$4:$E$344,4,FALSE),"")</f>
        <v>1</v>
      </c>
      <c r="Q730" t="str">
        <f>IFERROR(VLOOKUP($C730,'[2]MajorMinor Pivot'!$A$4:$K$277,4,FALSE),"")</f>
        <v/>
      </c>
      <c r="X730" s="8">
        <f t="shared" si="24"/>
        <v>22</v>
      </c>
    </row>
    <row r="731" spans="1:24" x14ac:dyDescent="0.25">
      <c r="A731" s="22" t="s">
        <v>59</v>
      </c>
      <c r="B731" s="22" t="s">
        <v>127</v>
      </c>
      <c r="C731" s="11" t="str">
        <f t="shared" si="23"/>
        <v>Media Communication with History Minor</v>
      </c>
      <c r="E731">
        <v>1</v>
      </c>
      <c r="L731" t="s">
        <v>126</v>
      </c>
      <c r="M731" t="s">
        <v>126</v>
      </c>
      <c r="N731" t="s">
        <v>126</v>
      </c>
      <c r="P731" t="str">
        <f>IFERROR(VLOOKUP($C731,'[1]MajorMinor Pivot'!$A$4:$E$344,4,FALSE),"")</f>
        <v/>
      </c>
      <c r="Q731" t="str">
        <f>IFERROR(VLOOKUP($C731,'[2]MajorMinor Pivot'!$A$4:$K$277,4,FALSE),"")</f>
        <v/>
      </c>
      <c r="X731" s="8">
        <f t="shared" si="24"/>
        <v>1</v>
      </c>
    </row>
    <row r="732" spans="1:24" x14ac:dyDescent="0.25">
      <c r="A732" s="22" t="s">
        <v>59</v>
      </c>
      <c r="B732" s="22" t="s">
        <v>145</v>
      </c>
      <c r="C732" s="11" t="str">
        <f t="shared" si="23"/>
        <v>Media Communication with Journalism Minor</v>
      </c>
      <c r="G732">
        <v>1</v>
      </c>
      <c r="J732">
        <v>1</v>
      </c>
      <c r="M732">
        <v>1</v>
      </c>
      <c r="P732" t="str">
        <f>IFERROR(VLOOKUP($C732,'[1]MajorMinor Pivot'!$A$4:$E$344,4,FALSE),"")</f>
        <v/>
      </c>
      <c r="Q732" t="str">
        <f>IFERROR(VLOOKUP($C732,'[2]MajorMinor Pivot'!$A$4:$K$277,4,FALSE),"")</f>
        <v/>
      </c>
      <c r="X732" s="8">
        <f t="shared" si="24"/>
        <v>3</v>
      </c>
    </row>
    <row r="733" spans="1:24" x14ac:dyDescent="0.25">
      <c r="A733" s="22" t="s">
        <v>59</v>
      </c>
      <c r="B733" s="22" t="s">
        <v>128</v>
      </c>
      <c r="C733" s="11" t="str">
        <f t="shared" si="23"/>
        <v>Media Communication with Leadership Studies Minor</v>
      </c>
      <c r="D733">
        <v>1</v>
      </c>
      <c r="F733">
        <v>3</v>
      </c>
      <c r="L733" t="s">
        <v>126</v>
      </c>
      <c r="M733" t="s">
        <v>126</v>
      </c>
      <c r="N733" t="s">
        <v>126</v>
      </c>
      <c r="P733" t="str">
        <f>IFERROR(VLOOKUP($C733,'[1]MajorMinor Pivot'!$A$4:$E$344,4,FALSE),"")</f>
        <v/>
      </c>
      <c r="Q733" t="str">
        <f>IFERROR(VLOOKUP($C733,'[2]MajorMinor Pivot'!$A$4:$K$277,4,FALSE),"")</f>
        <v/>
      </c>
      <c r="X733" s="8">
        <f t="shared" si="24"/>
        <v>4</v>
      </c>
    </row>
    <row r="734" spans="1:24" x14ac:dyDescent="0.25">
      <c r="A734" s="22" t="s">
        <v>59</v>
      </c>
      <c r="B734" s="22" t="s">
        <v>129</v>
      </c>
      <c r="C734" s="11" t="str">
        <f t="shared" si="23"/>
        <v>Media Communication with Mathematics Minor</v>
      </c>
      <c r="L734">
        <v>1</v>
      </c>
      <c r="P734" t="str">
        <f>IFERROR(VLOOKUP($C734,'[1]MajorMinor Pivot'!$A$4:$E$344,4,FALSE),"")</f>
        <v/>
      </c>
      <c r="Q734" t="str">
        <f>IFERROR(VLOOKUP($C734,'[2]MajorMinor Pivot'!$A$4:$K$277,4,FALSE),"")</f>
        <v/>
      </c>
      <c r="X734" s="8">
        <f t="shared" si="24"/>
        <v>1</v>
      </c>
    </row>
    <row r="735" spans="1:24" x14ac:dyDescent="0.25">
      <c r="A735" s="22" t="s">
        <v>59</v>
      </c>
      <c r="B735" s="22" t="s">
        <v>147</v>
      </c>
      <c r="C735" s="11" t="str">
        <f t="shared" si="23"/>
        <v>Media Communication with Music Minor</v>
      </c>
      <c r="G735">
        <v>1</v>
      </c>
      <c r="L735" t="s">
        <v>126</v>
      </c>
      <c r="M735" t="s">
        <v>126</v>
      </c>
      <c r="N735" t="s">
        <v>126</v>
      </c>
      <c r="P735" t="str">
        <f>IFERROR(VLOOKUP($C735,'[1]MajorMinor Pivot'!$A$4:$E$344,4,FALSE),"")</f>
        <v/>
      </c>
      <c r="Q735" t="str">
        <f>IFERROR(VLOOKUP($C735,'[2]MajorMinor Pivot'!$A$4:$K$277,4,FALSE),"")</f>
        <v/>
      </c>
      <c r="X735" s="8">
        <f t="shared" si="24"/>
        <v>1</v>
      </c>
    </row>
    <row r="736" spans="1:24" x14ac:dyDescent="0.25">
      <c r="A736" s="22" t="s">
        <v>59</v>
      </c>
      <c r="B736" s="22" t="s">
        <v>123</v>
      </c>
      <c r="C736" s="11" t="str">
        <f t="shared" si="23"/>
        <v>Media Communication with No Minor</v>
      </c>
      <c r="D736">
        <v>7</v>
      </c>
      <c r="E736">
        <v>12</v>
      </c>
      <c r="F736">
        <v>9</v>
      </c>
      <c r="G736">
        <v>7</v>
      </c>
      <c r="H736">
        <v>9</v>
      </c>
      <c r="I736">
        <v>12</v>
      </c>
      <c r="J736">
        <v>14</v>
      </c>
      <c r="K736">
        <v>3</v>
      </c>
      <c r="L736">
        <v>14</v>
      </c>
      <c r="M736">
        <v>5</v>
      </c>
      <c r="N736">
        <v>4</v>
      </c>
      <c r="O736">
        <v>6</v>
      </c>
      <c r="P736">
        <f>IFERROR(VLOOKUP($C736,'[1]MajorMinor Pivot'!$A$4:$E$344,4,FALSE),"")</f>
        <v>1</v>
      </c>
      <c r="Q736">
        <f>IFERROR(VLOOKUP($C736,'[2]MajorMinor Pivot'!$A$4:$K$277,4,FALSE),"")</f>
        <v>1</v>
      </c>
      <c r="X736" s="8">
        <f t="shared" si="24"/>
        <v>104</v>
      </c>
    </row>
    <row r="737" spans="1:24" x14ac:dyDescent="0.25">
      <c r="A737" s="22" t="s">
        <v>59</v>
      </c>
      <c r="B737" s="22" t="s">
        <v>167</v>
      </c>
      <c r="C737" s="11" t="str">
        <f t="shared" si="23"/>
        <v>Media Communication with Physics Minor</v>
      </c>
      <c r="J737">
        <v>1</v>
      </c>
      <c r="N737">
        <v>1</v>
      </c>
      <c r="P737" t="str">
        <f>IFERROR(VLOOKUP($C737,'[1]MajorMinor Pivot'!$A$4:$E$344,4,FALSE),"")</f>
        <v/>
      </c>
      <c r="Q737" t="str">
        <f>IFERROR(VLOOKUP($C737,'[2]MajorMinor Pivot'!$A$4:$K$277,4,FALSE),"")</f>
        <v/>
      </c>
      <c r="X737" s="8">
        <f t="shared" si="24"/>
        <v>2</v>
      </c>
    </row>
    <row r="738" spans="1:24" x14ac:dyDescent="0.25">
      <c r="A738" s="22" t="s">
        <v>59</v>
      </c>
      <c r="B738" s="22" t="s">
        <v>163</v>
      </c>
      <c r="C738" s="11" t="str">
        <f t="shared" si="23"/>
        <v>Media Communication with Political Science Minor</v>
      </c>
      <c r="J738">
        <v>1</v>
      </c>
      <c r="L738" t="s">
        <v>126</v>
      </c>
      <c r="M738" t="s">
        <v>126</v>
      </c>
      <c r="N738" t="s">
        <v>126</v>
      </c>
      <c r="P738" t="str">
        <f>IFERROR(VLOOKUP($C738,'[1]MajorMinor Pivot'!$A$4:$E$344,4,FALSE),"")</f>
        <v/>
      </c>
      <c r="Q738" t="str">
        <f>IFERROR(VLOOKUP($C738,'[2]MajorMinor Pivot'!$A$4:$K$277,4,FALSE),"")</f>
        <v/>
      </c>
      <c r="X738" s="8">
        <f t="shared" si="24"/>
        <v>1</v>
      </c>
    </row>
    <row r="739" spans="1:24" x14ac:dyDescent="0.25">
      <c r="A739" s="22" t="s">
        <v>59</v>
      </c>
      <c r="B739" s="22" t="s">
        <v>135</v>
      </c>
      <c r="C739" s="11" t="str">
        <f t="shared" si="23"/>
        <v>Media Communication with Psychology Minor</v>
      </c>
      <c r="F739">
        <v>1</v>
      </c>
      <c r="L739" t="s">
        <v>126</v>
      </c>
      <c r="M739" t="s">
        <v>126</v>
      </c>
      <c r="N739" t="s">
        <v>126</v>
      </c>
      <c r="P739" t="str">
        <f>IFERROR(VLOOKUP($C739,'[1]MajorMinor Pivot'!$A$4:$E$344,4,FALSE),"")</f>
        <v/>
      </c>
      <c r="Q739" t="str">
        <f>IFERROR(VLOOKUP($C739,'[2]MajorMinor Pivot'!$A$4:$K$277,4,FALSE),"")</f>
        <v/>
      </c>
      <c r="X739" s="8">
        <f t="shared" si="24"/>
        <v>1</v>
      </c>
    </row>
    <row r="740" spans="1:24" x14ac:dyDescent="0.25">
      <c r="A740" s="22" t="s">
        <v>59</v>
      </c>
      <c r="B740" s="22" t="s">
        <v>136</v>
      </c>
      <c r="C740" s="11" t="str">
        <f t="shared" si="23"/>
        <v>Media Communication with Sacred Music Minor</v>
      </c>
      <c r="G740">
        <v>1</v>
      </c>
      <c r="L740" t="s">
        <v>126</v>
      </c>
      <c r="M740" t="s">
        <v>126</v>
      </c>
      <c r="N740" t="s">
        <v>126</v>
      </c>
      <c r="P740" t="str">
        <f>IFERROR(VLOOKUP($C740,'[1]MajorMinor Pivot'!$A$4:$E$344,4,FALSE),"")</f>
        <v/>
      </c>
      <c r="Q740" t="str">
        <f>IFERROR(VLOOKUP($C740,'[2]MajorMinor Pivot'!$A$4:$K$277,4,FALSE),"")</f>
        <v/>
      </c>
      <c r="X740" s="8">
        <f t="shared" si="24"/>
        <v>1</v>
      </c>
    </row>
    <row r="741" spans="1:24" x14ac:dyDescent="0.25">
      <c r="A741" s="22" t="s">
        <v>59</v>
      </c>
      <c r="B741" s="22" t="s">
        <v>171</v>
      </c>
      <c r="C741" s="11" t="str">
        <f t="shared" si="23"/>
        <v>Media Communication with Small Business Management Minor</v>
      </c>
      <c r="D741">
        <v>1</v>
      </c>
      <c r="L741" t="s">
        <v>126</v>
      </c>
      <c r="M741" t="s">
        <v>126</v>
      </c>
      <c r="N741" t="s">
        <v>126</v>
      </c>
      <c r="P741" t="str">
        <f>IFERROR(VLOOKUP($C741,'[1]MajorMinor Pivot'!$A$4:$E$344,4,FALSE),"")</f>
        <v/>
      </c>
      <c r="Q741" t="str">
        <f>IFERROR(VLOOKUP($C741,'[2]MajorMinor Pivot'!$A$4:$K$277,4,FALSE),"")</f>
        <v/>
      </c>
      <c r="X741" s="8">
        <f t="shared" si="24"/>
        <v>1</v>
      </c>
    </row>
    <row r="742" spans="1:24" x14ac:dyDescent="0.25">
      <c r="A742" s="22" t="s">
        <v>59</v>
      </c>
      <c r="B742" s="22" t="s">
        <v>150</v>
      </c>
      <c r="C742" s="11" t="str">
        <f t="shared" si="23"/>
        <v>Media Communication with Spanish Minor</v>
      </c>
      <c r="E742">
        <v>1</v>
      </c>
      <c r="F742">
        <v>1</v>
      </c>
      <c r="L742" t="s">
        <v>126</v>
      </c>
      <c r="M742" t="s">
        <v>126</v>
      </c>
      <c r="N742" t="s">
        <v>126</v>
      </c>
      <c r="P742" t="str">
        <f>IFERROR(VLOOKUP($C742,'[1]MajorMinor Pivot'!$A$4:$E$344,4,FALSE),"")</f>
        <v/>
      </c>
      <c r="Q742" t="str">
        <f>IFERROR(VLOOKUP($C742,'[2]MajorMinor Pivot'!$A$4:$K$277,4,FALSE),"")</f>
        <v/>
      </c>
      <c r="X742" s="8">
        <f t="shared" si="24"/>
        <v>2</v>
      </c>
    </row>
    <row r="743" spans="1:24" x14ac:dyDescent="0.25">
      <c r="A743" s="22" t="s">
        <v>59</v>
      </c>
      <c r="B743" s="22" t="s">
        <v>137</v>
      </c>
      <c r="C743" s="11" t="str">
        <f t="shared" si="23"/>
        <v>Media Communication with Studio Art Minor</v>
      </c>
      <c r="M743">
        <v>1</v>
      </c>
      <c r="O743">
        <v>1</v>
      </c>
      <c r="P743" t="str">
        <f>IFERROR(VLOOKUP($C743,'[1]MajorMinor Pivot'!$A$4:$E$344,4,FALSE),"")</f>
        <v/>
      </c>
      <c r="Q743" t="str">
        <f>IFERROR(VLOOKUP($C743,'[2]MajorMinor Pivot'!$A$4:$K$277,4,FALSE),"")</f>
        <v/>
      </c>
      <c r="X743" s="8">
        <f t="shared" si="24"/>
        <v>2</v>
      </c>
    </row>
    <row r="744" spans="1:24" x14ac:dyDescent="0.25">
      <c r="A744" s="22" t="s">
        <v>59</v>
      </c>
      <c r="B744" s="22" t="s">
        <v>138</v>
      </c>
      <c r="C744" s="11" t="str">
        <f t="shared" si="23"/>
        <v>Media Communication with Theatre Arts Minor</v>
      </c>
      <c r="G744">
        <v>1</v>
      </c>
      <c r="H744">
        <v>1</v>
      </c>
      <c r="I744">
        <v>2</v>
      </c>
      <c r="L744" t="s">
        <v>126</v>
      </c>
      <c r="M744" t="s">
        <v>126</v>
      </c>
      <c r="N744" t="s">
        <v>126</v>
      </c>
      <c r="P744" t="str">
        <f>IFERROR(VLOOKUP($C744,'[1]MajorMinor Pivot'!$A$4:$E$344,4,FALSE),"")</f>
        <v/>
      </c>
      <c r="Q744" t="str">
        <f>IFERROR(VLOOKUP($C744,'[2]MajorMinor Pivot'!$A$4:$K$277,4,FALSE),"")</f>
        <v/>
      </c>
      <c r="X744" s="8">
        <f t="shared" si="24"/>
        <v>4</v>
      </c>
    </row>
    <row r="745" spans="1:24" x14ac:dyDescent="0.25">
      <c r="A745" s="22" t="s">
        <v>59</v>
      </c>
      <c r="B745" s="22" t="s">
        <v>151</v>
      </c>
      <c r="C745" s="11" t="str">
        <f t="shared" si="23"/>
        <v>Media Communication with Writing Minor</v>
      </c>
      <c r="E745">
        <v>2</v>
      </c>
      <c r="L745" t="s">
        <v>126</v>
      </c>
      <c r="M745" t="s">
        <v>126</v>
      </c>
      <c r="N745" t="s">
        <v>126</v>
      </c>
      <c r="P745" t="str">
        <f>IFERROR(VLOOKUP($C745,'[1]MajorMinor Pivot'!$A$4:$E$344,4,FALSE),"")</f>
        <v/>
      </c>
      <c r="Q745" t="str">
        <f>IFERROR(VLOOKUP($C745,'[2]MajorMinor Pivot'!$A$4:$K$277,4,FALSE),"")</f>
        <v/>
      </c>
      <c r="X745" s="8">
        <f t="shared" si="24"/>
        <v>2</v>
      </c>
    </row>
    <row r="746" spans="1:24" x14ac:dyDescent="0.25">
      <c r="A746" s="22" t="s">
        <v>967</v>
      </c>
      <c r="B746" s="22" t="s">
        <v>132</v>
      </c>
      <c r="C746" s="11" t="str">
        <f t="shared" si="23"/>
        <v>Media Production with Business Minor</v>
      </c>
      <c r="O746">
        <v>1</v>
      </c>
      <c r="P746" t="str">
        <f>IFERROR(VLOOKUP($C746,'[1]MajorMinor Pivot'!$A$4:$E$344,4,FALSE),"")</f>
        <v/>
      </c>
      <c r="Q746">
        <f>IFERROR(VLOOKUP($C746,'[2]MajorMinor Pivot'!$A$4:$K$277,4,FALSE),"")</f>
        <v>1</v>
      </c>
      <c r="W746">
        <v>1</v>
      </c>
      <c r="X746" s="8">
        <f t="shared" si="24"/>
        <v>3</v>
      </c>
    </row>
    <row r="747" spans="1:24" x14ac:dyDescent="0.25">
      <c r="A747" s="22" t="s">
        <v>967</v>
      </c>
      <c r="B747" s="17" t="s">
        <v>168</v>
      </c>
      <c r="C747" s="11" t="str">
        <f t="shared" si="23"/>
        <v>Media Production with Communication Studies Minor</v>
      </c>
      <c r="Q747">
        <f>IFERROR(VLOOKUP($C747,'[2]MajorMinor Pivot'!$A$4:$K$277,4,FALSE),"")</f>
        <v>1</v>
      </c>
      <c r="R747">
        <v>1</v>
      </c>
      <c r="X747" s="8">
        <f t="shared" si="24"/>
        <v>2</v>
      </c>
    </row>
    <row r="748" spans="1:24" x14ac:dyDescent="0.25">
      <c r="A748" s="8" t="s">
        <v>967</v>
      </c>
      <c r="B748" s="22" t="s">
        <v>144</v>
      </c>
      <c r="C748" s="11" t="str">
        <f t="shared" si="23"/>
        <v>Media Production with Graphic Design Minor</v>
      </c>
      <c r="P748">
        <f>IFERROR(VLOOKUP($C748,'[1]MajorMinor Pivot'!$A$4:$E$344,4,FALSE),"")</f>
        <v>1</v>
      </c>
      <c r="Q748" t="str">
        <f>IFERROR(VLOOKUP($C748,'[2]MajorMinor Pivot'!$A$4:$K$277,4,FALSE),"")</f>
        <v/>
      </c>
      <c r="X748" s="8">
        <f t="shared" si="24"/>
        <v>1</v>
      </c>
    </row>
    <row r="749" spans="1:24" x14ac:dyDescent="0.25">
      <c r="A749" s="8" t="s">
        <v>967</v>
      </c>
      <c r="B749" s="22" t="s">
        <v>145</v>
      </c>
      <c r="C749" s="11" t="str">
        <f t="shared" si="23"/>
        <v>Media Production with Journalism Minor</v>
      </c>
      <c r="S749">
        <v>1</v>
      </c>
      <c r="X749" s="8">
        <f t="shared" si="24"/>
        <v>1</v>
      </c>
    </row>
    <row r="750" spans="1:24" x14ac:dyDescent="0.25">
      <c r="A750" s="8" t="s">
        <v>967</v>
      </c>
      <c r="B750" s="22" t="s">
        <v>123</v>
      </c>
      <c r="C750" s="11" t="str">
        <f t="shared" si="23"/>
        <v>Media Production with No Minor</v>
      </c>
      <c r="P750">
        <f>IFERROR(VLOOKUP($C750,'[1]MajorMinor Pivot'!$A$4:$E$344,4,FALSE),"")</f>
        <v>2</v>
      </c>
      <c r="Q750">
        <f>IFERROR(VLOOKUP($C750,'[2]MajorMinor Pivot'!$A$4:$K$277,4,FALSE),"")</f>
        <v>4</v>
      </c>
      <c r="R750">
        <v>5</v>
      </c>
      <c r="S750">
        <v>2</v>
      </c>
      <c r="T750">
        <v>2</v>
      </c>
      <c r="U750">
        <v>5</v>
      </c>
      <c r="V750">
        <v>2</v>
      </c>
      <c r="W750">
        <v>1</v>
      </c>
      <c r="X750" s="8">
        <f t="shared" si="24"/>
        <v>23</v>
      </c>
    </row>
    <row r="751" spans="1:24" x14ac:dyDescent="0.25">
      <c r="A751" s="8" t="s">
        <v>967</v>
      </c>
      <c r="B751" s="22" t="s">
        <v>167</v>
      </c>
      <c r="C751" s="11" t="str">
        <f t="shared" si="23"/>
        <v>Media Production with Physics Minor</v>
      </c>
      <c r="P751">
        <f>IFERROR(VLOOKUP($C751,'[1]MajorMinor Pivot'!$A$4:$E$344,4,FALSE),"")</f>
        <v>1</v>
      </c>
      <c r="Q751" t="str">
        <f>IFERROR(VLOOKUP($C751,'[2]MajorMinor Pivot'!$A$4:$K$277,4,FALSE),"")</f>
        <v/>
      </c>
      <c r="X751" s="8">
        <f t="shared" si="24"/>
        <v>1</v>
      </c>
    </row>
    <row r="752" spans="1:24" x14ac:dyDescent="0.25">
      <c r="A752" s="8" t="s">
        <v>967</v>
      </c>
      <c r="B752" s="22" t="s">
        <v>150</v>
      </c>
      <c r="C752" s="11" t="str">
        <f t="shared" si="23"/>
        <v>Media Production with Spanish Minor</v>
      </c>
      <c r="V752">
        <v>1</v>
      </c>
      <c r="X752" s="8">
        <f t="shared" si="24"/>
        <v>1</v>
      </c>
    </row>
    <row r="753" spans="1:24" x14ac:dyDescent="0.25">
      <c r="A753" s="22" t="s">
        <v>185</v>
      </c>
      <c r="B753" s="22" t="s">
        <v>131</v>
      </c>
      <c r="C753" s="11" t="str">
        <f t="shared" si="23"/>
        <v>Missional Ministries with Biblical &amp; Theo Studies Minor</v>
      </c>
      <c r="M753">
        <v>1</v>
      </c>
      <c r="N753">
        <v>1</v>
      </c>
      <c r="O753">
        <v>4</v>
      </c>
      <c r="P753">
        <f>IFERROR(VLOOKUP($C753,'[1]MajorMinor Pivot'!$A$4:$E$344,4,FALSE),"")</f>
        <v>4</v>
      </c>
      <c r="Q753">
        <f>IFERROR(VLOOKUP($C753,'[2]MajorMinor Pivot'!$A$4:$K$277,4,FALSE),"")</f>
        <v>3</v>
      </c>
      <c r="R753">
        <v>1</v>
      </c>
      <c r="S753">
        <v>2</v>
      </c>
      <c r="T753">
        <v>1</v>
      </c>
      <c r="U753">
        <v>3</v>
      </c>
      <c r="V753">
        <v>2</v>
      </c>
      <c r="W753">
        <v>3</v>
      </c>
      <c r="X753" s="8">
        <f t="shared" si="24"/>
        <v>25</v>
      </c>
    </row>
    <row r="754" spans="1:24" x14ac:dyDescent="0.25">
      <c r="A754" s="22" t="s">
        <v>185</v>
      </c>
      <c r="B754" s="22" t="s">
        <v>157</v>
      </c>
      <c r="C754" s="11" t="str">
        <f t="shared" si="23"/>
        <v>Missional Ministries with Biblical Greek Minor</v>
      </c>
      <c r="T754">
        <v>1</v>
      </c>
      <c r="X754" s="8">
        <f t="shared" si="24"/>
        <v>1</v>
      </c>
    </row>
    <row r="755" spans="1:24" x14ac:dyDescent="0.25">
      <c r="A755" s="22" t="s">
        <v>185</v>
      </c>
      <c r="B755" s="17" t="s">
        <v>158</v>
      </c>
      <c r="C755" s="11" t="str">
        <f t="shared" si="23"/>
        <v>Missional Ministries with Biblical Languages Minor</v>
      </c>
      <c r="Q755">
        <f>IFERROR(VLOOKUP($C755,'[2]MajorMinor Pivot'!$A$4:$K$277,4,FALSE),"")</f>
        <v>1</v>
      </c>
      <c r="S755">
        <v>1</v>
      </c>
      <c r="X755" s="8">
        <f t="shared" si="24"/>
        <v>2</v>
      </c>
    </row>
    <row r="756" spans="1:24" x14ac:dyDescent="0.25">
      <c r="A756" s="22" t="s">
        <v>185</v>
      </c>
      <c r="B756" s="22" t="s">
        <v>132</v>
      </c>
      <c r="C756" s="11" t="str">
        <f t="shared" si="23"/>
        <v>Missional Ministries with Business Minor</v>
      </c>
      <c r="M756">
        <v>1</v>
      </c>
      <c r="O756">
        <v>1</v>
      </c>
      <c r="P756">
        <f>IFERROR(VLOOKUP($C756,'[1]MajorMinor Pivot'!$A$4:$E$344,4,FALSE),"")</f>
        <v>1</v>
      </c>
      <c r="Q756">
        <f>IFERROR(VLOOKUP($C756,'[2]MajorMinor Pivot'!$A$4:$K$277,4,FALSE),"")</f>
        <v>1</v>
      </c>
      <c r="S756">
        <v>1</v>
      </c>
      <c r="U756">
        <v>1</v>
      </c>
      <c r="W756">
        <v>2</v>
      </c>
      <c r="X756" s="8">
        <f t="shared" si="24"/>
        <v>8</v>
      </c>
    </row>
    <row r="757" spans="1:24" x14ac:dyDescent="0.25">
      <c r="A757" s="22" t="s">
        <v>185</v>
      </c>
      <c r="B757" s="22" t="s">
        <v>168</v>
      </c>
      <c r="C757" s="11" t="str">
        <f t="shared" si="23"/>
        <v>Missional Ministries with Communication Studies Minor</v>
      </c>
      <c r="O757">
        <v>1</v>
      </c>
      <c r="P757">
        <f>IFERROR(VLOOKUP($C757,'[1]MajorMinor Pivot'!$A$4:$E$344,4,FALSE),"")</f>
        <v>1</v>
      </c>
      <c r="Q757" t="str">
        <f>IFERROR(VLOOKUP($C757,'[2]MajorMinor Pivot'!$A$4:$K$277,4,FALSE),"")</f>
        <v/>
      </c>
      <c r="S757">
        <v>1</v>
      </c>
      <c r="V757">
        <v>1</v>
      </c>
      <c r="X757" s="8">
        <f t="shared" si="24"/>
        <v>4</v>
      </c>
    </row>
    <row r="758" spans="1:24" x14ac:dyDescent="0.25">
      <c r="A758" s="22" t="s">
        <v>185</v>
      </c>
      <c r="B758" s="22" t="s">
        <v>128</v>
      </c>
      <c r="C758" s="11" t="str">
        <f t="shared" si="23"/>
        <v>Missional Ministries with Leadership Studies Minor</v>
      </c>
      <c r="N758">
        <v>1</v>
      </c>
      <c r="O758">
        <v>2</v>
      </c>
      <c r="P758">
        <f>IFERROR(VLOOKUP($C758,'[1]MajorMinor Pivot'!$A$4:$E$344,4,FALSE),"")</f>
        <v>1</v>
      </c>
      <c r="Q758">
        <f>IFERROR(VLOOKUP($C758,'[2]MajorMinor Pivot'!$A$4:$K$277,4,FALSE),"")</f>
        <v>1</v>
      </c>
      <c r="R758">
        <v>1</v>
      </c>
      <c r="X758" s="8">
        <f t="shared" si="24"/>
        <v>6</v>
      </c>
    </row>
    <row r="759" spans="1:24" x14ac:dyDescent="0.25">
      <c r="A759" s="22" t="s">
        <v>185</v>
      </c>
      <c r="B759" s="22" t="s">
        <v>976</v>
      </c>
      <c r="C759" s="11" t="str">
        <f t="shared" si="23"/>
        <v>Missional Ministries with Media Production Minor</v>
      </c>
      <c r="W759">
        <v>1</v>
      </c>
      <c r="X759" s="8">
        <f t="shared" si="24"/>
        <v>1</v>
      </c>
    </row>
    <row r="760" spans="1:24" x14ac:dyDescent="0.25">
      <c r="A760" s="22" t="s">
        <v>185</v>
      </c>
      <c r="B760" s="22" t="s">
        <v>147</v>
      </c>
      <c r="C760" s="11" t="str">
        <f t="shared" si="23"/>
        <v>Missional Ministries with Music Minor</v>
      </c>
      <c r="U760">
        <v>1</v>
      </c>
      <c r="V760">
        <v>1</v>
      </c>
      <c r="X760" s="8">
        <f t="shared" si="24"/>
        <v>2</v>
      </c>
    </row>
    <row r="761" spans="1:24" x14ac:dyDescent="0.25">
      <c r="A761" s="22" t="s">
        <v>185</v>
      </c>
      <c r="B761" s="22" t="s">
        <v>123</v>
      </c>
      <c r="C761" s="11" t="str">
        <f t="shared" si="23"/>
        <v>Missional Ministries with No Minor</v>
      </c>
      <c r="M761">
        <v>1</v>
      </c>
      <c r="N761">
        <v>2</v>
      </c>
      <c r="O761">
        <v>2</v>
      </c>
      <c r="P761">
        <f>IFERROR(VLOOKUP($C761,'[1]MajorMinor Pivot'!$A$4:$E$344,4,FALSE),"")</f>
        <v>6</v>
      </c>
      <c r="Q761">
        <f>IFERROR(VLOOKUP($C761,'[2]MajorMinor Pivot'!$A$4:$K$277,4,FALSE),"")</f>
        <v>1</v>
      </c>
      <c r="R761">
        <v>8</v>
      </c>
      <c r="S761">
        <v>6</v>
      </c>
      <c r="T761">
        <v>1</v>
      </c>
      <c r="U761">
        <v>3</v>
      </c>
      <c r="V761">
        <v>5</v>
      </c>
      <c r="W761">
        <v>3</v>
      </c>
      <c r="X761" s="8">
        <f t="shared" si="24"/>
        <v>38</v>
      </c>
    </row>
    <row r="762" spans="1:24" x14ac:dyDescent="0.25">
      <c r="A762" s="22" t="s">
        <v>185</v>
      </c>
      <c r="B762" s="22" t="s">
        <v>135</v>
      </c>
      <c r="C762" s="11" t="str">
        <f t="shared" ref="C762:C775" si="25">A762&amp;" with "&amp;B762</f>
        <v>Missional Ministries with Psychology Minor</v>
      </c>
      <c r="S762">
        <v>1</v>
      </c>
      <c r="T762">
        <v>1</v>
      </c>
      <c r="V762">
        <v>1</v>
      </c>
      <c r="X762" s="8">
        <f t="shared" si="24"/>
        <v>3</v>
      </c>
    </row>
    <row r="763" spans="1:24" x14ac:dyDescent="0.25">
      <c r="A763" s="8" t="s">
        <v>185</v>
      </c>
      <c r="B763" s="22" t="s">
        <v>164</v>
      </c>
      <c r="C763" s="11" t="str">
        <f t="shared" si="25"/>
        <v>Missional Ministries with Reconciliation Studies Minor</v>
      </c>
      <c r="P763">
        <f>IFERROR(VLOOKUP($C763,'[1]MajorMinor Pivot'!$A$4:$E$344,4,FALSE),"")</f>
        <v>1</v>
      </c>
      <c r="Q763" t="str">
        <f>IFERROR(VLOOKUP($C763,'[2]MajorMinor Pivot'!$A$4:$K$277,4,FALSE),"")</f>
        <v/>
      </c>
      <c r="X763" s="8">
        <f t="shared" si="24"/>
        <v>1</v>
      </c>
    </row>
    <row r="764" spans="1:24" x14ac:dyDescent="0.25">
      <c r="A764" s="22" t="s">
        <v>185</v>
      </c>
      <c r="B764" s="22" t="s">
        <v>174</v>
      </c>
      <c r="C764" s="11" t="str">
        <f t="shared" si="25"/>
        <v>Missional Ministries with Social Welfare Studies Minor</v>
      </c>
      <c r="L764">
        <v>1</v>
      </c>
      <c r="P764" t="str">
        <f>IFERROR(VLOOKUP($C764,'[1]MajorMinor Pivot'!$A$4:$E$344,4,FALSE),"")</f>
        <v/>
      </c>
      <c r="Q764" t="str">
        <f>IFERROR(VLOOKUP($C764,'[2]MajorMinor Pivot'!$A$4:$K$277,4,FALSE),"")</f>
        <v/>
      </c>
      <c r="S764">
        <v>1</v>
      </c>
      <c r="X764" s="8">
        <f t="shared" si="24"/>
        <v>2</v>
      </c>
    </row>
    <row r="765" spans="1:24" x14ac:dyDescent="0.25">
      <c r="A765" s="22" t="s">
        <v>185</v>
      </c>
      <c r="B765" s="22" t="s">
        <v>150</v>
      </c>
      <c r="C765" s="11" t="str">
        <f t="shared" si="25"/>
        <v>Missional Ministries with Spanish Minor</v>
      </c>
      <c r="M765">
        <v>1</v>
      </c>
      <c r="P765" t="str">
        <f>IFERROR(VLOOKUP($C765,'[1]MajorMinor Pivot'!$A$4:$E$344,4,FALSE),"")</f>
        <v/>
      </c>
      <c r="Q765">
        <f>IFERROR(VLOOKUP($C765,'[2]MajorMinor Pivot'!$A$4:$K$277,4,FALSE),"")</f>
        <v>1</v>
      </c>
      <c r="X765" s="8">
        <f t="shared" si="24"/>
        <v>2</v>
      </c>
    </row>
    <row r="766" spans="1:24" x14ac:dyDescent="0.25">
      <c r="A766" s="22" t="s">
        <v>60</v>
      </c>
      <c r="B766" s="22" t="s">
        <v>140</v>
      </c>
      <c r="C766" s="11" t="str">
        <f t="shared" si="25"/>
        <v>Music with Biology Minor</v>
      </c>
      <c r="T766">
        <v>1</v>
      </c>
      <c r="W766">
        <v>1</v>
      </c>
      <c r="X766" s="8">
        <f t="shared" si="24"/>
        <v>2</v>
      </c>
    </row>
    <row r="767" spans="1:24" x14ac:dyDescent="0.25">
      <c r="A767" s="22" t="s">
        <v>60</v>
      </c>
      <c r="B767" s="22" t="s">
        <v>132</v>
      </c>
      <c r="C767" s="11" t="str">
        <f t="shared" si="25"/>
        <v>Music with Business Minor</v>
      </c>
      <c r="J767">
        <v>1</v>
      </c>
      <c r="L767" t="s">
        <v>126</v>
      </c>
      <c r="M767" t="s">
        <v>126</v>
      </c>
      <c r="N767" t="s">
        <v>126</v>
      </c>
      <c r="P767" t="str">
        <f>IFERROR(VLOOKUP($C767,'[1]MajorMinor Pivot'!$A$4:$E$344,4,FALSE),"")</f>
        <v/>
      </c>
      <c r="Q767" t="str">
        <f>IFERROR(VLOOKUP($C767,'[2]MajorMinor Pivot'!$A$4:$K$277,4,FALSE),"")</f>
        <v/>
      </c>
      <c r="X767" s="8">
        <f t="shared" si="24"/>
        <v>1</v>
      </c>
    </row>
    <row r="768" spans="1:24" x14ac:dyDescent="0.25">
      <c r="A768" s="22" t="s">
        <v>60</v>
      </c>
      <c r="B768" s="22" t="s">
        <v>133</v>
      </c>
      <c r="C768" s="11" t="str">
        <f t="shared" si="25"/>
        <v>Music with Communication Minor</v>
      </c>
      <c r="H768">
        <v>1</v>
      </c>
      <c r="L768" t="s">
        <v>126</v>
      </c>
      <c r="M768" t="s">
        <v>126</v>
      </c>
      <c r="N768" t="s">
        <v>126</v>
      </c>
      <c r="P768" t="str">
        <f>IFERROR(VLOOKUP($C768,'[1]MajorMinor Pivot'!$A$4:$E$344,4,FALSE),"")</f>
        <v/>
      </c>
      <c r="Q768" t="str">
        <f>IFERROR(VLOOKUP($C768,'[2]MajorMinor Pivot'!$A$4:$K$277,4,FALSE),"")</f>
        <v/>
      </c>
      <c r="X768" s="8">
        <f t="shared" si="24"/>
        <v>1</v>
      </c>
    </row>
    <row r="769" spans="1:24" x14ac:dyDescent="0.25">
      <c r="A769" s="8" t="s">
        <v>60</v>
      </c>
      <c r="B769" s="22" t="s">
        <v>129</v>
      </c>
      <c r="C769" s="11" t="str">
        <f t="shared" si="25"/>
        <v>Music with Mathematics Minor</v>
      </c>
      <c r="P769">
        <f>IFERROR(VLOOKUP($C769,'[1]MajorMinor Pivot'!$A$4:$E$344,4,FALSE),"")</f>
        <v>1</v>
      </c>
      <c r="Q769" t="str">
        <f>IFERROR(VLOOKUP($C769,'[2]MajorMinor Pivot'!$A$4:$K$277,4,FALSE),"")</f>
        <v/>
      </c>
      <c r="X769" s="8">
        <f t="shared" si="24"/>
        <v>1</v>
      </c>
    </row>
    <row r="770" spans="1:24" x14ac:dyDescent="0.25">
      <c r="A770" s="22" t="s">
        <v>60</v>
      </c>
      <c r="B770" s="22" t="s">
        <v>123</v>
      </c>
      <c r="C770" s="11" t="str">
        <f t="shared" si="25"/>
        <v>Music with No Minor</v>
      </c>
      <c r="D770">
        <v>3</v>
      </c>
      <c r="E770">
        <v>2</v>
      </c>
      <c r="G770">
        <v>4</v>
      </c>
      <c r="I770">
        <v>2</v>
      </c>
      <c r="K770">
        <v>2</v>
      </c>
      <c r="L770">
        <v>7</v>
      </c>
      <c r="M770">
        <v>3</v>
      </c>
      <c r="N770">
        <v>1</v>
      </c>
      <c r="O770">
        <v>2</v>
      </c>
      <c r="P770" t="str">
        <f>IFERROR(VLOOKUP($C770,'[1]MajorMinor Pivot'!$A$4:$E$344,4,FALSE),"")</f>
        <v/>
      </c>
      <c r="Q770">
        <f>IFERROR(VLOOKUP($C770,'[2]MajorMinor Pivot'!$A$4:$K$277,4,FALSE),"")</f>
        <v>2</v>
      </c>
      <c r="R770">
        <v>3</v>
      </c>
      <c r="T770">
        <v>4</v>
      </c>
      <c r="U770">
        <v>1</v>
      </c>
      <c r="W770">
        <v>2</v>
      </c>
      <c r="X770" s="8">
        <f t="shared" si="24"/>
        <v>38</v>
      </c>
    </row>
    <row r="771" spans="1:24" x14ac:dyDescent="0.25">
      <c r="A771" s="22" t="s">
        <v>60</v>
      </c>
      <c r="B771" s="22" t="s">
        <v>135</v>
      </c>
      <c r="C771" s="11" t="str">
        <f t="shared" si="25"/>
        <v>Music with Psychology Minor</v>
      </c>
      <c r="I771">
        <v>1</v>
      </c>
      <c r="L771" t="s">
        <v>126</v>
      </c>
      <c r="M771" t="s">
        <v>126</v>
      </c>
      <c r="N771" t="s">
        <v>126</v>
      </c>
      <c r="O771">
        <v>1</v>
      </c>
      <c r="P771">
        <f>IFERROR(VLOOKUP($C771,'[1]MajorMinor Pivot'!$A$4:$E$344,4,FALSE),"")</f>
        <v>1</v>
      </c>
      <c r="Q771">
        <f>IFERROR(VLOOKUP($C771,'[2]MajorMinor Pivot'!$A$4:$K$277,4,FALSE),"")</f>
        <v>1</v>
      </c>
      <c r="U771">
        <v>1</v>
      </c>
      <c r="X771" s="8">
        <f t="shared" si="24"/>
        <v>5</v>
      </c>
    </row>
    <row r="772" spans="1:24" x14ac:dyDescent="0.25">
      <c r="A772" s="22" t="s">
        <v>60</v>
      </c>
      <c r="B772" s="22" t="s">
        <v>136</v>
      </c>
      <c r="C772" s="11" t="str">
        <f t="shared" si="25"/>
        <v>Music with Sacred Music Minor</v>
      </c>
      <c r="I772">
        <v>1</v>
      </c>
      <c r="L772" t="s">
        <v>126</v>
      </c>
      <c r="M772" t="s">
        <v>126</v>
      </c>
      <c r="N772" t="s">
        <v>126</v>
      </c>
      <c r="P772" t="str">
        <f>IFERROR(VLOOKUP($C772,'[1]MajorMinor Pivot'!$A$4:$E$344,4,FALSE),"")</f>
        <v/>
      </c>
      <c r="Q772" t="str">
        <f>IFERROR(VLOOKUP($C772,'[2]MajorMinor Pivot'!$A$4:$K$277,4,FALSE),"")</f>
        <v/>
      </c>
      <c r="X772" s="8">
        <f t="shared" si="24"/>
        <v>1</v>
      </c>
    </row>
    <row r="773" spans="1:24" x14ac:dyDescent="0.25">
      <c r="A773" s="22" t="s">
        <v>60</v>
      </c>
      <c r="B773" s="22" t="s">
        <v>150</v>
      </c>
      <c r="C773" s="11" t="str">
        <f t="shared" si="25"/>
        <v>Music with Spanish Minor</v>
      </c>
      <c r="D773">
        <v>1</v>
      </c>
      <c r="L773" t="s">
        <v>126</v>
      </c>
      <c r="M773" t="s">
        <v>126</v>
      </c>
      <c r="N773" t="s">
        <v>126</v>
      </c>
      <c r="P773" t="str">
        <f>IFERROR(VLOOKUP($C773,'[1]MajorMinor Pivot'!$A$4:$E$344,4,FALSE),"")</f>
        <v/>
      </c>
      <c r="Q773" t="str">
        <f>IFERROR(VLOOKUP($C773,'[2]MajorMinor Pivot'!$A$4:$K$277,4,FALSE),"")</f>
        <v/>
      </c>
      <c r="X773" s="8">
        <f t="shared" si="24"/>
        <v>1</v>
      </c>
    </row>
    <row r="774" spans="1:24" x14ac:dyDescent="0.25">
      <c r="A774" s="22" t="s">
        <v>61</v>
      </c>
      <c r="B774" s="22" t="s">
        <v>123</v>
      </c>
      <c r="C774" s="11" t="str">
        <f t="shared" si="25"/>
        <v>Music Educ, Gr. K-12 with No Minor</v>
      </c>
      <c r="D774">
        <v>5</v>
      </c>
      <c r="E774">
        <v>1</v>
      </c>
      <c r="F774">
        <v>2</v>
      </c>
      <c r="G774">
        <v>3</v>
      </c>
      <c r="H774">
        <v>5</v>
      </c>
      <c r="I774">
        <v>2</v>
      </c>
      <c r="J774">
        <v>2</v>
      </c>
      <c r="K774">
        <v>2</v>
      </c>
      <c r="L774">
        <v>3</v>
      </c>
      <c r="N774">
        <v>2</v>
      </c>
      <c r="O774">
        <v>3</v>
      </c>
      <c r="P774">
        <f>IFERROR(VLOOKUP($C774,'[1]MajorMinor Pivot'!$A$4:$E$344,4,FALSE),"")</f>
        <v>2</v>
      </c>
      <c r="Q774" t="str">
        <f>IFERROR(VLOOKUP($C774,'[2]MajorMinor Pivot'!$A$4:$K$277,4,FALSE),"")</f>
        <v/>
      </c>
      <c r="R774">
        <v>1</v>
      </c>
      <c r="T774">
        <v>2</v>
      </c>
      <c r="U774">
        <v>3</v>
      </c>
      <c r="V774">
        <v>1</v>
      </c>
      <c r="W774">
        <v>1</v>
      </c>
      <c r="X774" s="8">
        <f t="shared" si="24"/>
        <v>40</v>
      </c>
    </row>
    <row r="775" spans="1:24" x14ac:dyDescent="0.25">
      <c r="A775" s="22" t="s">
        <v>61</v>
      </c>
      <c r="B775" s="22" t="s">
        <v>166</v>
      </c>
      <c r="C775" s="11" t="str">
        <f t="shared" si="25"/>
        <v>Music Educ, Gr. K-12 with TESOL Minor</v>
      </c>
      <c r="J775">
        <v>1</v>
      </c>
      <c r="L775" t="s">
        <v>126</v>
      </c>
      <c r="M775" t="s">
        <v>126</v>
      </c>
      <c r="N775" t="s">
        <v>126</v>
      </c>
      <c r="P775" t="str">
        <f>IFERROR(VLOOKUP($C775,'[1]MajorMinor Pivot'!$A$4:$E$344,4,FALSE),"")</f>
        <v/>
      </c>
      <c r="Q775" t="str">
        <f>IFERROR(VLOOKUP($C775,'[2]MajorMinor Pivot'!$A$4:$K$277,4,FALSE),"")</f>
        <v/>
      </c>
      <c r="X775" s="8">
        <f t="shared" si="24"/>
        <v>1</v>
      </c>
    </row>
    <row r="776" spans="1:24" x14ac:dyDescent="0.25">
      <c r="A776" s="22" t="s">
        <v>62</v>
      </c>
      <c r="B776" s="22" t="s">
        <v>123</v>
      </c>
      <c r="C776" s="11" t="str">
        <f t="shared" ref="C776:C782" si="26">A776&amp;" with "&amp;B776</f>
        <v>Musical Studies with No Minor</v>
      </c>
      <c r="D776">
        <v>1</v>
      </c>
      <c r="L776" t="s">
        <v>126</v>
      </c>
      <c r="M776" t="s">
        <v>126</v>
      </c>
      <c r="N776" t="s">
        <v>126</v>
      </c>
      <c r="P776" t="str">
        <f>IFERROR(VLOOKUP($C776,'[1]MajorMinor Pivot'!$A$4:$E$344,4,FALSE),"")</f>
        <v/>
      </c>
      <c r="Q776" t="str">
        <f>IFERROR(VLOOKUP($C776,'[2]MajorMinor Pivot'!$A$4:$K$277,4,FALSE),"")</f>
        <v/>
      </c>
      <c r="X776" s="8">
        <f t="shared" ref="X776:X841" si="27">SUM(D776:W776)</f>
        <v>1</v>
      </c>
    </row>
    <row r="777" spans="1:24" x14ac:dyDescent="0.25">
      <c r="A777" s="22" t="s">
        <v>1173</v>
      </c>
      <c r="B777" s="22" t="s">
        <v>140</v>
      </c>
      <c r="C777" s="11" t="str">
        <f t="shared" si="26"/>
        <v>Neuroscience with Biology Minor</v>
      </c>
      <c r="R777">
        <v>1</v>
      </c>
      <c r="S777">
        <v>5</v>
      </c>
      <c r="T777">
        <v>2</v>
      </c>
      <c r="U777">
        <v>2</v>
      </c>
      <c r="V777">
        <v>2</v>
      </c>
      <c r="W777">
        <v>1</v>
      </c>
      <c r="X777" s="8">
        <f t="shared" si="27"/>
        <v>13</v>
      </c>
    </row>
    <row r="778" spans="1:24" x14ac:dyDescent="0.25">
      <c r="A778" s="22" t="s">
        <v>1173</v>
      </c>
      <c r="B778" s="22" t="s">
        <v>159</v>
      </c>
      <c r="C778" s="11" t="str">
        <f t="shared" si="26"/>
        <v>Neuroscience with Chemistry Minor</v>
      </c>
      <c r="U778">
        <v>1</v>
      </c>
      <c r="W778">
        <v>1</v>
      </c>
      <c r="X778" s="8">
        <f t="shared" si="27"/>
        <v>2</v>
      </c>
    </row>
    <row r="779" spans="1:24" x14ac:dyDescent="0.25">
      <c r="A779" s="22" t="s">
        <v>1173</v>
      </c>
      <c r="B779" s="22" t="s">
        <v>123</v>
      </c>
      <c r="C779" s="11" t="str">
        <f t="shared" si="26"/>
        <v>Neuroscience with No Minor</v>
      </c>
      <c r="S779">
        <v>1</v>
      </c>
      <c r="U779">
        <v>6</v>
      </c>
      <c r="V779">
        <v>3</v>
      </c>
      <c r="W779">
        <v>1</v>
      </c>
      <c r="X779" s="8">
        <f t="shared" si="27"/>
        <v>11</v>
      </c>
    </row>
    <row r="780" spans="1:24" x14ac:dyDescent="0.25">
      <c r="A780" s="22" t="s">
        <v>1173</v>
      </c>
      <c r="B780" s="22" t="s">
        <v>135</v>
      </c>
      <c r="C780" s="11" t="str">
        <f t="shared" si="26"/>
        <v>Neuroscience with Psychology Minor</v>
      </c>
      <c r="U780">
        <v>2</v>
      </c>
      <c r="V780">
        <v>5</v>
      </c>
      <c r="W780">
        <v>2</v>
      </c>
      <c r="X780" s="8">
        <f t="shared" si="27"/>
        <v>9</v>
      </c>
    </row>
    <row r="781" spans="1:24" x14ac:dyDescent="0.25">
      <c r="A781" s="22" t="s">
        <v>1173</v>
      </c>
      <c r="B781" s="22" t="s">
        <v>150</v>
      </c>
      <c r="C781" s="11" t="str">
        <f t="shared" si="26"/>
        <v>Neuroscience with Spanish Minor</v>
      </c>
      <c r="S781">
        <v>1</v>
      </c>
      <c r="W781">
        <v>1</v>
      </c>
      <c r="X781" s="8">
        <f t="shared" si="27"/>
        <v>2</v>
      </c>
    </row>
    <row r="782" spans="1:24" x14ac:dyDescent="0.25">
      <c r="A782" s="22" t="s">
        <v>1173</v>
      </c>
      <c r="B782" s="22" t="s">
        <v>166</v>
      </c>
      <c r="C782" s="11" t="str">
        <f t="shared" si="26"/>
        <v>Neuroscience with TESOL Minor</v>
      </c>
      <c r="W782">
        <v>1</v>
      </c>
      <c r="X782" s="8">
        <f t="shared" si="27"/>
        <v>1</v>
      </c>
    </row>
    <row r="783" spans="1:24" x14ac:dyDescent="0.25">
      <c r="A783" s="22" t="s">
        <v>63</v>
      </c>
      <c r="B783" s="22" t="s">
        <v>131</v>
      </c>
      <c r="C783" s="11" t="str">
        <f t="shared" ref="C783:C807" si="28">A783&amp;" with "&amp;B783</f>
        <v>Nursing with Biblical &amp; Theo Studies Minor</v>
      </c>
      <c r="E783">
        <v>1</v>
      </c>
      <c r="F783">
        <v>1</v>
      </c>
      <c r="I783">
        <v>3</v>
      </c>
      <c r="J783">
        <v>1</v>
      </c>
      <c r="K783">
        <v>1</v>
      </c>
      <c r="M783">
        <v>1</v>
      </c>
      <c r="N783">
        <v>2</v>
      </c>
      <c r="P783" t="str">
        <f>IFERROR(VLOOKUP($C783,'[1]MajorMinor Pivot'!$A$4:$E$344,4,FALSE),"")</f>
        <v/>
      </c>
      <c r="Q783" t="str">
        <f>IFERROR(VLOOKUP($C783,'[2]MajorMinor Pivot'!$A$4:$K$277,4,FALSE),"")</f>
        <v/>
      </c>
      <c r="X783" s="8">
        <f t="shared" si="27"/>
        <v>10</v>
      </c>
    </row>
    <row r="784" spans="1:24" x14ac:dyDescent="0.25">
      <c r="A784" s="22" t="s">
        <v>63</v>
      </c>
      <c r="B784" s="22" t="s">
        <v>140</v>
      </c>
      <c r="C784" s="11" t="str">
        <f t="shared" si="28"/>
        <v>Nursing with Biology Minor</v>
      </c>
      <c r="D784">
        <v>2</v>
      </c>
      <c r="F784">
        <v>3</v>
      </c>
      <c r="G784">
        <v>1</v>
      </c>
      <c r="I784">
        <v>7</v>
      </c>
      <c r="J784">
        <v>1</v>
      </c>
      <c r="K784">
        <v>8</v>
      </c>
      <c r="L784">
        <v>3</v>
      </c>
      <c r="M784">
        <v>4</v>
      </c>
      <c r="N784">
        <v>2</v>
      </c>
      <c r="O784">
        <v>1</v>
      </c>
      <c r="P784">
        <f>IFERROR(VLOOKUP($C784,'[1]MajorMinor Pivot'!$A$4:$E$344,4,FALSE),"")</f>
        <v>2</v>
      </c>
      <c r="Q784">
        <f>IFERROR(VLOOKUP($C784,'[2]MajorMinor Pivot'!$A$4:$K$277,4,FALSE),"")</f>
        <v>3</v>
      </c>
      <c r="T784">
        <v>3</v>
      </c>
      <c r="U784">
        <v>1</v>
      </c>
      <c r="V784">
        <v>14</v>
      </c>
      <c r="W784">
        <v>9</v>
      </c>
      <c r="X784" s="8">
        <f t="shared" si="27"/>
        <v>64</v>
      </c>
    </row>
    <row r="785" spans="1:24" x14ac:dyDescent="0.25">
      <c r="A785" s="8" t="s">
        <v>63</v>
      </c>
      <c r="B785" s="22" t="s">
        <v>132</v>
      </c>
      <c r="C785" s="11" t="str">
        <f t="shared" si="28"/>
        <v>Nursing with Business Minor</v>
      </c>
      <c r="P785">
        <f>IFERROR(VLOOKUP($C785,'[1]MajorMinor Pivot'!$A$4:$E$344,4,FALSE),"")</f>
        <v>1</v>
      </c>
      <c r="Q785" t="str">
        <f>IFERROR(VLOOKUP($C785,'[2]MajorMinor Pivot'!$A$4:$K$277,4,FALSE),"")</f>
        <v/>
      </c>
      <c r="R785">
        <v>1</v>
      </c>
      <c r="X785" s="8">
        <f t="shared" si="27"/>
        <v>2</v>
      </c>
    </row>
    <row r="786" spans="1:24" x14ac:dyDescent="0.25">
      <c r="A786" s="22" t="s">
        <v>63</v>
      </c>
      <c r="B786" s="22" t="s">
        <v>133</v>
      </c>
      <c r="C786" s="11" t="str">
        <f t="shared" si="28"/>
        <v>Nursing with Communication Minor</v>
      </c>
      <c r="I786">
        <v>1</v>
      </c>
      <c r="L786" t="s">
        <v>126</v>
      </c>
      <c r="M786" t="s">
        <v>126</v>
      </c>
      <c r="N786" t="s">
        <v>126</v>
      </c>
      <c r="P786" t="str">
        <f>IFERROR(VLOOKUP($C786,'[1]MajorMinor Pivot'!$A$4:$E$344,4,FALSE),"")</f>
        <v/>
      </c>
      <c r="Q786" t="str">
        <f>IFERROR(VLOOKUP($C786,'[2]MajorMinor Pivot'!$A$4:$K$277,4,FALSE),"")</f>
        <v/>
      </c>
      <c r="S786">
        <v>5</v>
      </c>
      <c r="X786" s="8">
        <f t="shared" si="27"/>
        <v>6</v>
      </c>
    </row>
    <row r="787" spans="1:24" x14ac:dyDescent="0.25">
      <c r="A787" s="22" t="s">
        <v>63</v>
      </c>
      <c r="B787" s="22" t="s">
        <v>154</v>
      </c>
      <c r="C787" s="11" t="str">
        <f t="shared" si="28"/>
        <v>Nursing with Community Health Minor</v>
      </c>
      <c r="K787">
        <v>2</v>
      </c>
      <c r="L787">
        <v>1</v>
      </c>
      <c r="O787">
        <v>1</v>
      </c>
      <c r="P787">
        <f>IFERROR(VLOOKUP($C787,'[1]MajorMinor Pivot'!$A$4:$E$344,4,FALSE),"")</f>
        <v>6</v>
      </c>
      <c r="Q787" t="str">
        <f>IFERROR(VLOOKUP($C787,'[2]MajorMinor Pivot'!$A$4:$K$277,4,FALSE),"")</f>
        <v/>
      </c>
      <c r="R787">
        <v>6</v>
      </c>
      <c r="T787">
        <v>10</v>
      </c>
      <c r="U787">
        <v>7</v>
      </c>
      <c r="V787">
        <v>4</v>
      </c>
      <c r="W787">
        <v>4</v>
      </c>
      <c r="X787" s="8">
        <f t="shared" si="27"/>
        <v>41</v>
      </c>
    </row>
    <row r="788" spans="1:24" x14ac:dyDescent="0.25">
      <c r="A788" s="22" t="s">
        <v>63</v>
      </c>
      <c r="B788" s="22" t="s">
        <v>160</v>
      </c>
      <c r="C788" s="11" t="str">
        <f t="shared" si="28"/>
        <v>Nursing with Cross-Cultural Missions Minor</v>
      </c>
      <c r="D788">
        <v>2</v>
      </c>
      <c r="E788">
        <v>1</v>
      </c>
      <c r="F788">
        <v>1</v>
      </c>
      <c r="I788">
        <v>1</v>
      </c>
      <c r="L788" t="s">
        <v>126</v>
      </c>
      <c r="M788" t="s">
        <v>126</v>
      </c>
      <c r="N788" t="s">
        <v>126</v>
      </c>
      <c r="P788" t="str">
        <f>IFERROR(VLOOKUP($C788,'[1]MajorMinor Pivot'!$A$4:$E$344,4,FALSE),"")</f>
        <v/>
      </c>
      <c r="Q788" t="str">
        <f>IFERROR(VLOOKUP($C788,'[2]MajorMinor Pivot'!$A$4:$K$277,4,FALSE),"")</f>
        <v/>
      </c>
      <c r="R788">
        <v>1</v>
      </c>
      <c r="X788" s="8">
        <f t="shared" si="27"/>
        <v>6</v>
      </c>
    </row>
    <row r="789" spans="1:24" x14ac:dyDescent="0.25">
      <c r="A789" s="22" t="s">
        <v>63</v>
      </c>
      <c r="B789" s="22" t="s">
        <v>162</v>
      </c>
      <c r="C789" s="11" t="str">
        <f t="shared" si="28"/>
        <v>Nursing with Family Studies Minor</v>
      </c>
      <c r="G789">
        <v>1</v>
      </c>
      <c r="I789">
        <v>1</v>
      </c>
      <c r="L789" t="s">
        <v>126</v>
      </c>
      <c r="M789" t="s">
        <v>126</v>
      </c>
      <c r="N789" t="s">
        <v>126</v>
      </c>
      <c r="P789" t="str">
        <f>IFERROR(VLOOKUP($C789,'[1]MajorMinor Pivot'!$A$4:$E$344,4,FALSE),"")</f>
        <v/>
      </c>
      <c r="Q789" t="str">
        <f>IFERROR(VLOOKUP($C789,'[2]MajorMinor Pivot'!$A$4:$K$277,4,FALSE),"")</f>
        <v/>
      </c>
      <c r="X789" s="8">
        <f t="shared" si="27"/>
        <v>2</v>
      </c>
    </row>
    <row r="790" spans="1:24" x14ac:dyDescent="0.25">
      <c r="A790" s="22" t="s">
        <v>63</v>
      </c>
      <c r="B790" s="22" t="s">
        <v>155</v>
      </c>
      <c r="C790" s="11" t="str">
        <f t="shared" si="28"/>
        <v>Nursing with French Minor</v>
      </c>
      <c r="I790">
        <v>1</v>
      </c>
      <c r="L790" t="s">
        <v>126</v>
      </c>
      <c r="M790" t="s">
        <v>126</v>
      </c>
      <c r="N790" t="s">
        <v>126</v>
      </c>
      <c r="O790">
        <v>1</v>
      </c>
      <c r="P790" t="str">
        <f>IFERROR(VLOOKUP($C790,'[1]MajorMinor Pivot'!$A$4:$E$344,4,FALSE),"")</f>
        <v/>
      </c>
      <c r="Q790" t="str">
        <f>IFERROR(VLOOKUP($C790,'[2]MajorMinor Pivot'!$A$4:$K$277,4,FALSE),"")</f>
        <v/>
      </c>
      <c r="X790" s="8">
        <f t="shared" si="27"/>
        <v>2</v>
      </c>
    </row>
    <row r="791" spans="1:24" x14ac:dyDescent="0.25">
      <c r="A791" s="22" t="s">
        <v>63</v>
      </c>
      <c r="B791" s="22" t="s">
        <v>127</v>
      </c>
      <c r="C791" s="11" t="str">
        <f t="shared" si="28"/>
        <v>Nursing with History Minor</v>
      </c>
      <c r="D791">
        <v>1</v>
      </c>
      <c r="L791" t="s">
        <v>126</v>
      </c>
      <c r="M791" t="s">
        <v>126</v>
      </c>
      <c r="N791" t="s">
        <v>126</v>
      </c>
      <c r="O791">
        <v>1</v>
      </c>
      <c r="P791" t="str">
        <f>IFERROR(VLOOKUP($C791,'[1]MajorMinor Pivot'!$A$4:$E$344,4,FALSE),"")</f>
        <v/>
      </c>
      <c r="Q791" t="str">
        <f>IFERROR(VLOOKUP($C791,'[2]MajorMinor Pivot'!$A$4:$K$277,4,FALSE),"")</f>
        <v/>
      </c>
      <c r="T791">
        <v>1</v>
      </c>
      <c r="X791" s="8">
        <f t="shared" si="27"/>
        <v>3</v>
      </c>
    </row>
    <row r="792" spans="1:24" x14ac:dyDescent="0.25">
      <c r="A792" s="8" t="s">
        <v>63</v>
      </c>
      <c r="B792" s="22" t="s">
        <v>145</v>
      </c>
      <c r="C792" s="11" t="str">
        <f t="shared" si="28"/>
        <v>Nursing with Journalism Minor</v>
      </c>
      <c r="O792">
        <v>2</v>
      </c>
      <c r="P792">
        <f>IFERROR(VLOOKUP($C792,'[1]MajorMinor Pivot'!$A$4:$E$344,4,FALSE),"")</f>
        <v>1</v>
      </c>
      <c r="Q792" t="str">
        <f>IFERROR(VLOOKUP($C792,'[2]MajorMinor Pivot'!$A$4:$K$277,4,FALSE),"")</f>
        <v/>
      </c>
      <c r="X792" s="8">
        <f t="shared" si="27"/>
        <v>3</v>
      </c>
    </row>
    <row r="793" spans="1:24" x14ac:dyDescent="0.25">
      <c r="A793" s="22" t="s">
        <v>63</v>
      </c>
      <c r="B793" s="22" t="s">
        <v>128</v>
      </c>
      <c r="C793" s="11" t="str">
        <f t="shared" si="28"/>
        <v>Nursing with Leadership Studies Minor</v>
      </c>
      <c r="I793">
        <v>1</v>
      </c>
      <c r="L793" t="s">
        <v>126</v>
      </c>
      <c r="M793" t="s">
        <v>126</v>
      </c>
      <c r="N793" t="s">
        <v>126</v>
      </c>
      <c r="P793">
        <f>IFERROR(VLOOKUP($C793,'[1]MajorMinor Pivot'!$A$4:$E$344,4,FALSE),"")</f>
        <v>1</v>
      </c>
      <c r="Q793">
        <f>IFERROR(VLOOKUP($C793,'[2]MajorMinor Pivot'!$A$4:$K$277,4,FALSE),"")</f>
        <v>1</v>
      </c>
      <c r="X793" s="8">
        <f t="shared" si="27"/>
        <v>3</v>
      </c>
    </row>
    <row r="794" spans="1:24" x14ac:dyDescent="0.25">
      <c r="A794" s="22" t="s">
        <v>63</v>
      </c>
      <c r="B794" s="22" t="s">
        <v>134</v>
      </c>
      <c r="C794" s="11" t="str">
        <f t="shared" si="28"/>
        <v>Nursing with Modern World Language Minor</v>
      </c>
      <c r="F794">
        <v>1</v>
      </c>
      <c r="L794" t="s">
        <v>126</v>
      </c>
      <c r="M794" t="s">
        <v>126</v>
      </c>
      <c r="N794" t="s">
        <v>126</v>
      </c>
      <c r="P794" t="str">
        <f>IFERROR(VLOOKUP($C794,'[1]MajorMinor Pivot'!$A$4:$E$344,4,FALSE),"")</f>
        <v/>
      </c>
      <c r="Q794" t="str">
        <f>IFERROR(VLOOKUP($C794,'[2]MajorMinor Pivot'!$A$4:$K$277,4,FALSE),"")</f>
        <v/>
      </c>
      <c r="X794" s="8">
        <f t="shared" si="27"/>
        <v>1</v>
      </c>
    </row>
    <row r="795" spans="1:24" x14ac:dyDescent="0.25">
      <c r="A795" s="22" t="s">
        <v>63</v>
      </c>
      <c r="B795" s="22" t="s">
        <v>975</v>
      </c>
      <c r="C795" s="11" t="str">
        <f t="shared" si="28"/>
        <v>Nursing with Natural Science Minor</v>
      </c>
      <c r="O795">
        <v>1</v>
      </c>
      <c r="P795">
        <f>IFERROR(VLOOKUP($C795,'[1]MajorMinor Pivot'!$A$4:$E$344,4,FALSE),"")</f>
        <v>1</v>
      </c>
      <c r="Q795" t="str">
        <f>IFERROR(VLOOKUP($C795,'[2]MajorMinor Pivot'!$A$4:$K$277,4,FALSE),"")</f>
        <v/>
      </c>
      <c r="S795">
        <v>5</v>
      </c>
      <c r="T795">
        <v>1</v>
      </c>
      <c r="U795">
        <v>2</v>
      </c>
      <c r="X795" s="8">
        <f t="shared" si="27"/>
        <v>10</v>
      </c>
    </row>
    <row r="796" spans="1:24" x14ac:dyDescent="0.25">
      <c r="A796" s="22" t="s">
        <v>63</v>
      </c>
      <c r="B796" s="22" t="s">
        <v>123</v>
      </c>
      <c r="C796" s="11" t="str">
        <f t="shared" si="28"/>
        <v>Nursing with No Minor</v>
      </c>
      <c r="D796">
        <v>43</v>
      </c>
      <c r="E796">
        <v>46</v>
      </c>
      <c r="F796">
        <v>49</v>
      </c>
      <c r="G796">
        <v>53</v>
      </c>
      <c r="H796">
        <v>50</v>
      </c>
      <c r="I796">
        <v>46</v>
      </c>
      <c r="J796">
        <v>72</v>
      </c>
      <c r="K796">
        <v>62</v>
      </c>
      <c r="L796">
        <v>80</v>
      </c>
      <c r="M796">
        <v>66</v>
      </c>
      <c r="N796">
        <v>56</v>
      </c>
      <c r="O796">
        <v>72</v>
      </c>
      <c r="P796">
        <f>IFERROR(VLOOKUP($C796,'[1]MajorMinor Pivot'!$A$4:$E$344,4,FALSE),"")</f>
        <v>59</v>
      </c>
      <c r="Q796">
        <f>IFERROR(VLOOKUP($C796,'[2]MajorMinor Pivot'!$A$4:$K$277,4,FALSE),"")</f>
        <v>64</v>
      </c>
      <c r="R796">
        <v>52</v>
      </c>
      <c r="S796">
        <v>71</v>
      </c>
      <c r="T796">
        <v>56</v>
      </c>
      <c r="U796">
        <v>45</v>
      </c>
      <c r="V796">
        <v>28</v>
      </c>
      <c r="W796">
        <v>22</v>
      </c>
      <c r="X796" s="8">
        <f t="shared" si="27"/>
        <v>1092</v>
      </c>
    </row>
    <row r="797" spans="1:24" x14ac:dyDescent="0.25">
      <c r="A797" s="22" t="s">
        <v>63</v>
      </c>
      <c r="B797" s="22" t="s">
        <v>148</v>
      </c>
      <c r="C797" s="11" t="str">
        <f t="shared" si="28"/>
        <v>Nursing with Philosophy Minor</v>
      </c>
      <c r="H797">
        <v>1</v>
      </c>
      <c r="L797" t="s">
        <v>126</v>
      </c>
      <c r="M797" t="s">
        <v>126</v>
      </c>
      <c r="N797" t="s">
        <v>126</v>
      </c>
      <c r="P797">
        <f>IFERROR(VLOOKUP($C797,'[1]MajorMinor Pivot'!$A$4:$E$344,4,FALSE),"")</f>
        <v>1</v>
      </c>
      <c r="Q797" t="str">
        <f>IFERROR(VLOOKUP($C797,'[2]MajorMinor Pivot'!$A$4:$K$277,4,FALSE),"")</f>
        <v/>
      </c>
      <c r="X797" s="8">
        <f t="shared" si="27"/>
        <v>2</v>
      </c>
    </row>
    <row r="798" spans="1:24" x14ac:dyDescent="0.25">
      <c r="A798" s="22" t="s">
        <v>63</v>
      </c>
      <c r="B798" s="22" t="s">
        <v>135</v>
      </c>
      <c r="C798" s="11" t="str">
        <f t="shared" si="28"/>
        <v>Nursing with Psychology Minor</v>
      </c>
      <c r="D798">
        <v>2</v>
      </c>
      <c r="E798">
        <v>1</v>
      </c>
      <c r="F798">
        <v>4</v>
      </c>
      <c r="G798">
        <v>3</v>
      </c>
      <c r="H798">
        <v>3</v>
      </c>
      <c r="I798">
        <v>9</v>
      </c>
      <c r="J798">
        <v>5</v>
      </c>
      <c r="K798">
        <v>7</v>
      </c>
      <c r="L798">
        <v>5</v>
      </c>
      <c r="M798">
        <v>14</v>
      </c>
      <c r="N798">
        <v>4</v>
      </c>
      <c r="O798">
        <v>7</v>
      </c>
      <c r="P798">
        <f>IFERROR(VLOOKUP($C798,'[1]MajorMinor Pivot'!$A$4:$E$344,4,FALSE),"")</f>
        <v>10</v>
      </c>
      <c r="Q798">
        <f>IFERROR(VLOOKUP($C798,'[2]MajorMinor Pivot'!$A$4:$K$277,4,FALSE),"")</f>
        <v>7</v>
      </c>
      <c r="R798">
        <v>5</v>
      </c>
      <c r="S798">
        <v>12</v>
      </c>
      <c r="T798">
        <v>13</v>
      </c>
      <c r="U798">
        <v>9</v>
      </c>
      <c r="V798">
        <v>9</v>
      </c>
      <c r="W798">
        <v>14</v>
      </c>
      <c r="X798" s="8">
        <f t="shared" si="27"/>
        <v>143</v>
      </c>
    </row>
    <row r="799" spans="1:24" x14ac:dyDescent="0.25">
      <c r="A799" s="22" t="s">
        <v>63</v>
      </c>
      <c r="B799" s="22" t="s">
        <v>164</v>
      </c>
      <c r="C799" s="11" t="str">
        <f t="shared" si="28"/>
        <v>Nursing with Reconciliation Studies Minor</v>
      </c>
      <c r="F799">
        <v>1</v>
      </c>
      <c r="H799">
        <v>1</v>
      </c>
      <c r="J799">
        <v>1</v>
      </c>
      <c r="L799">
        <v>1</v>
      </c>
      <c r="P799" t="str">
        <f>IFERROR(VLOOKUP($C799,'[1]MajorMinor Pivot'!$A$4:$E$344,4,FALSE),"")</f>
        <v/>
      </c>
      <c r="Q799" t="str">
        <f>IFERROR(VLOOKUP($C799,'[2]MajorMinor Pivot'!$A$4:$K$277,4,FALSE),"")</f>
        <v/>
      </c>
      <c r="S799">
        <v>1</v>
      </c>
      <c r="V799">
        <v>1</v>
      </c>
      <c r="X799" s="8">
        <f t="shared" si="27"/>
        <v>6</v>
      </c>
    </row>
    <row r="800" spans="1:24" x14ac:dyDescent="0.25">
      <c r="A800" s="22" t="s">
        <v>63</v>
      </c>
      <c r="B800" s="22" t="s">
        <v>150</v>
      </c>
      <c r="C800" s="11" t="str">
        <f t="shared" si="28"/>
        <v>Nursing with Spanish Minor</v>
      </c>
      <c r="D800">
        <v>2</v>
      </c>
      <c r="E800">
        <v>2</v>
      </c>
      <c r="F800">
        <v>1</v>
      </c>
      <c r="G800">
        <v>2</v>
      </c>
      <c r="H800">
        <v>4</v>
      </c>
      <c r="I800">
        <v>5</v>
      </c>
      <c r="J800">
        <v>1</v>
      </c>
      <c r="K800">
        <v>5</v>
      </c>
      <c r="L800">
        <v>1</v>
      </c>
      <c r="M800">
        <v>1</v>
      </c>
      <c r="N800">
        <v>2</v>
      </c>
      <c r="P800">
        <f>IFERROR(VLOOKUP($C800,'[1]MajorMinor Pivot'!$A$4:$E$344,4,FALSE),"")</f>
        <v>2</v>
      </c>
      <c r="Q800">
        <f>IFERROR(VLOOKUP($C800,'[2]MajorMinor Pivot'!$A$4:$K$277,4,FALSE),"")</f>
        <v>1</v>
      </c>
      <c r="R800">
        <v>2</v>
      </c>
      <c r="S800">
        <v>2</v>
      </c>
      <c r="T800">
        <v>4</v>
      </c>
      <c r="U800">
        <v>1</v>
      </c>
      <c r="V800">
        <v>2</v>
      </c>
      <c r="W800">
        <v>2</v>
      </c>
      <c r="X800" s="8">
        <f t="shared" si="27"/>
        <v>42</v>
      </c>
    </row>
    <row r="801" spans="1:24" x14ac:dyDescent="0.25">
      <c r="A801" s="22" t="s">
        <v>186</v>
      </c>
      <c r="B801" s="22" t="s">
        <v>131</v>
      </c>
      <c r="C801" s="11" t="str">
        <f t="shared" si="28"/>
        <v>Organizational Communication with Biblical &amp; Theo Studies Minor</v>
      </c>
      <c r="R801">
        <v>1</v>
      </c>
      <c r="X801" s="8">
        <f t="shared" si="27"/>
        <v>1</v>
      </c>
    </row>
    <row r="802" spans="1:24" x14ac:dyDescent="0.25">
      <c r="A802" s="22" t="s">
        <v>186</v>
      </c>
      <c r="B802" s="22" t="s">
        <v>140</v>
      </c>
      <c r="C802" s="11" t="str">
        <f t="shared" si="28"/>
        <v>Organizational Communication with Biology Minor</v>
      </c>
      <c r="V802">
        <v>1</v>
      </c>
      <c r="X802" s="8">
        <f t="shared" si="27"/>
        <v>1</v>
      </c>
    </row>
    <row r="803" spans="1:24" x14ac:dyDescent="0.25">
      <c r="A803" s="8" t="s">
        <v>186</v>
      </c>
      <c r="B803" s="22" t="s">
        <v>132</v>
      </c>
      <c r="C803" s="11" t="str">
        <f t="shared" si="28"/>
        <v>Organizational Communication with Business Minor</v>
      </c>
      <c r="P803">
        <f>IFERROR(VLOOKUP($C803,'[1]MajorMinor Pivot'!$A$4:$E$344,4,FALSE),"")</f>
        <v>4</v>
      </c>
      <c r="Q803" t="str">
        <f>IFERROR(VLOOKUP($C803,'[2]MajorMinor Pivot'!$A$4:$K$277,4,FALSE),"")</f>
        <v/>
      </c>
      <c r="R803">
        <v>2</v>
      </c>
      <c r="S803">
        <v>3</v>
      </c>
      <c r="T803">
        <v>4</v>
      </c>
      <c r="U803">
        <v>3</v>
      </c>
      <c r="X803" s="8">
        <f t="shared" si="27"/>
        <v>16</v>
      </c>
    </row>
    <row r="804" spans="1:24" x14ac:dyDescent="0.25">
      <c r="A804" s="8" t="s">
        <v>186</v>
      </c>
      <c r="B804" s="22" t="s">
        <v>154</v>
      </c>
      <c r="C804" s="11" t="str">
        <f t="shared" si="28"/>
        <v>Organizational Communication with Community Health Minor</v>
      </c>
      <c r="U804">
        <v>1</v>
      </c>
      <c r="X804" s="8">
        <f t="shared" si="27"/>
        <v>1</v>
      </c>
    </row>
    <row r="805" spans="1:24" x14ac:dyDescent="0.25">
      <c r="A805" s="8" t="s">
        <v>186</v>
      </c>
      <c r="B805" s="22" t="s">
        <v>144</v>
      </c>
      <c r="C805" s="11" t="str">
        <f t="shared" si="28"/>
        <v>Organizational Communication with Graphic Design Minor</v>
      </c>
      <c r="S805">
        <v>1</v>
      </c>
      <c r="V805">
        <v>1</v>
      </c>
      <c r="X805" s="8">
        <f t="shared" si="27"/>
        <v>2</v>
      </c>
    </row>
    <row r="806" spans="1:24" x14ac:dyDescent="0.25">
      <c r="A806" s="22" t="s">
        <v>186</v>
      </c>
      <c r="B806" s="17" t="s">
        <v>145</v>
      </c>
      <c r="C806" s="11" t="str">
        <f t="shared" si="28"/>
        <v>Organizational Communication with Journalism Minor</v>
      </c>
      <c r="Q806">
        <f>IFERROR(VLOOKUP($C806,'[2]MajorMinor Pivot'!$A$4:$K$277,4,FALSE),"")</f>
        <v>3</v>
      </c>
      <c r="R806">
        <v>1</v>
      </c>
      <c r="S806">
        <v>1</v>
      </c>
      <c r="T806">
        <v>1</v>
      </c>
      <c r="W806">
        <v>1</v>
      </c>
      <c r="X806" s="8">
        <f t="shared" si="27"/>
        <v>7</v>
      </c>
    </row>
    <row r="807" spans="1:24" x14ac:dyDescent="0.25">
      <c r="A807" s="22" t="s">
        <v>186</v>
      </c>
      <c r="B807" s="22" t="s">
        <v>128</v>
      </c>
      <c r="C807" s="11" t="str">
        <f t="shared" si="28"/>
        <v>Organizational Communication with Leadership Studies Minor</v>
      </c>
      <c r="O807">
        <v>1</v>
      </c>
      <c r="P807">
        <f>IFERROR(VLOOKUP($C807,'[1]MajorMinor Pivot'!$A$4:$E$344,4,FALSE),"")</f>
        <v>2</v>
      </c>
      <c r="Q807" t="str">
        <f>IFERROR(VLOOKUP($C807,'[2]MajorMinor Pivot'!$A$4:$K$277,4,FALSE),"")</f>
        <v/>
      </c>
      <c r="R807">
        <v>1</v>
      </c>
      <c r="S807">
        <v>2</v>
      </c>
      <c r="T807">
        <v>1</v>
      </c>
      <c r="X807" s="8">
        <f t="shared" si="27"/>
        <v>7</v>
      </c>
    </row>
    <row r="808" spans="1:24" x14ac:dyDescent="0.25">
      <c r="A808" s="22" t="s">
        <v>186</v>
      </c>
      <c r="B808" s="22" t="s">
        <v>146</v>
      </c>
      <c r="C808" s="11" t="str">
        <f>A808&amp;" with "&amp;B808</f>
        <v>Organizational Communication with Media Communication Minor</v>
      </c>
      <c r="N808">
        <v>1</v>
      </c>
      <c r="P808" t="str">
        <f>IFERROR(VLOOKUP($C808,'[1]MajorMinor Pivot'!$A$4:$E$344,4,FALSE),"")</f>
        <v/>
      </c>
      <c r="Q808" t="str">
        <f>IFERROR(VLOOKUP($C808,'[2]MajorMinor Pivot'!$A$4:$K$277,4,FALSE),"")</f>
        <v/>
      </c>
      <c r="X808" s="8">
        <f t="shared" si="27"/>
        <v>1</v>
      </c>
    </row>
    <row r="809" spans="1:24" x14ac:dyDescent="0.25">
      <c r="A809" s="22" t="s">
        <v>186</v>
      </c>
      <c r="B809" s="22" t="s">
        <v>976</v>
      </c>
      <c r="C809" s="11" t="str">
        <f>A809&amp;" with "&amp;B809</f>
        <v>Organizational Communication with Media Production Minor</v>
      </c>
      <c r="O809">
        <v>1</v>
      </c>
      <c r="P809" t="str">
        <f>IFERROR(VLOOKUP($C809,'[1]MajorMinor Pivot'!$A$4:$E$344,4,FALSE),"")</f>
        <v/>
      </c>
      <c r="Q809">
        <f>IFERROR(VLOOKUP($C809,'[2]MajorMinor Pivot'!$A$4:$K$277,4,FALSE),"")</f>
        <v>1</v>
      </c>
      <c r="U809">
        <v>1</v>
      </c>
      <c r="V809">
        <v>1</v>
      </c>
      <c r="W809">
        <v>1</v>
      </c>
      <c r="X809" s="8">
        <f t="shared" si="27"/>
        <v>5</v>
      </c>
    </row>
    <row r="810" spans="1:24" x14ac:dyDescent="0.25">
      <c r="A810" s="22" t="s">
        <v>186</v>
      </c>
      <c r="B810" s="22" t="s">
        <v>123</v>
      </c>
      <c r="C810" s="11" t="str">
        <f>A810&amp;" with "&amp;B810</f>
        <v>Organizational Communication with No Minor</v>
      </c>
      <c r="L810">
        <v>1</v>
      </c>
      <c r="N810">
        <v>1</v>
      </c>
      <c r="O810">
        <v>7</v>
      </c>
      <c r="P810">
        <f>IFERROR(VLOOKUP($C810,'[1]MajorMinor Pivot'!$A$4:$E$344,4,FALSE),"")</f>
        <v>8</v>
      </c>
      <c r="Q810">
        <f>IFERROR(VLOOKUP($C810,'[2]MajorMinor Pivot'!$A$4:$K$277,4,FALSE),"")</f>
        <v>8</v>
      </c>
      <c r="R810">
        <v>12</v>
      </c>
      <c r="S810">
        <v>11</v>
      </c>
      <c r="T810">
        <v>8</v>
      </c>
      <c r="U810">
        <v>5</v>
      </c>
      <c r="V810">
        <v>6</v>
      </c>
      <c r="W810">
        <v>7</v>
      </c>
      <c r="X810" s="8">
        <f t="shared" si="27"/>
        <v>74</v>
      </c>
    </row>
    <row r="811" spans="1:24" x14ac:dyDescent="0.25">
      <c r="A811" s="22" t="s">
        <v>186</v>
      </c>
      <c r="B811" s="22" t="s">
        <v>135</v>
      </c>
      <c r="C811" s="11" t="str">
        <f>A811&amp;" with "&amp;B811</f>
        <v>Organizational Communication with Psychology Minor</v>
      </c>
      <c r="M811">
        <v>1</v>
      </c>
      <c r="O811">
        <v>1</v>
      </c>
      <c r="P811">
        <f>IFERROR(VLOOKUP($C811,'[1]MajorMinor Pivot'!$A$4:$E$344,4,FALSE),"")</f>
        <v>1</v>
      </c>
      <c r="Q811" t="str">
        <f>IFERROR(VLOOKUP($C811,'[2]MajorMinor Pivot'!$A$4:$K$277,4,FALSE),"")</f>
        <v/>
      </c>
      <c r="T811">
        <v>1</v>
      </c>
      <c r="X811" s="8">
        <f t="shared" si="27"/>
        <v>4</v>
      </c>
    </row>
    <row r="812" spans="1:24" x14ac:dyDescent="0.25">
      <c r="A812" s="8" t="s">
        <v>186</v>
      </c>
      <c r="B812" s="22" t="s">
        <v>150</v>
      </c>
      <c r="C812" s="11" t="str">
        <f>A812&amp;" with "&amp;B812</f>
        <v>Organizational Communication with Spanish Minor</v>
      </c>
      <c r="P812">
        <f>IFERROR(VLOOKUP($C812,'[1]MajorMinor Pivot'!$A$4:$E$344,4,FALSE),"")</f>
        <v>1</v>
      </c>
      <c r="Q812">
        <f>IFERROR(VLOOKUP($C812,'[2]MajorMinor Pivot'!$A$4:$K$277,4,FALSE),"")</f>
        <v>1</v>
      </c>
      <c r="V812">
        <v>1</v>
      </c>
      <c r="X812" s="8">
        <f t="shared" si="27"/>
        <v>3</v>
      </c>
    </row>
    <row r="813" spans="1:24" x14ac:dyDescent="0.25">
      <c r="A813" s="22" t="s">
        <v>64</v>
      </c>
      <c r="B813" s="22" t="s">
        <v>130</v>
      </c>
      <c r="C813" s="11" t="str">
        <f t="shared" ref="C813:C841" si="29">A813&amp;" with "&amp;B813</f>
        <v>Philosophy with Art History Minor</v>
      </c>
      <c r="E813">
        <v>1</v>
      </c>
      <c r="K813">
        <v>1</v>
      </c>
      <c r="M813">
        <v>1</v>
      </c>
      <c r="P813" t="str">
        <f>IFERROR(VLOOKUP($C813,'[1]MajorMinor Pivot'!$A$4:$E$344,4,FALSE),"")</f>
        <v/>
      </c>
      <c r="Q813" t="str">
        <f>IFERROR(VLOOKUP($C813,'[2]MajorMinor Pivot'!$A$4:$K$277,4,FALSE),"")</f>
        <v/>
      </c>
      <c r="X813" s="8">
        <f t="shared" si="27"/>
        <v>3</v>
      </c>
    </row>
    <row r="814" spans="1:24" x14ac:dyDescent="0.25">
      <c r="A814" s="22" t="s">
        <v>64</v>
      </c>
      <c r="B814" s="22" t="s">
        <v>152</v>
      </c>
      <c r="C814" s="11" t="str">
        <f t="shared" si="29"/>
        <v>Philosophy with Art Minor</v>
      </c>
      <c r="G814">
        <v>1</v>
      </c>
      <c r="I814">
        <v>1</v>
      </c>
      <c r="K814">
        <v>1</v>
      </c>
      <c r="L814" t="s">
        <v>126</v>
      </c>
      <c r="M814" t="s">
        <v>126</v>
      </c>
      <c r="N814" t="s">
        <v>126</v>
      </c>
      <c r="P814" t="str">
        <f>IFERROR(VLOOKUP($C814,'[1]MajorMinor Pivot'!$A$4:$E$344,4,FALSE),"")</f>
        <v/>
      </c>
      <c r="Q814" t="str">
        <f>IFERROR(VLOOKUP($C814,'[2]MajorMinor Pivot'!$A$4:$K$277,4,FALSE),"")</f>
        <v/>
      </c>
      <c r="X814" s="8">
        <f t="shared" si="27"/>
        <v>3</v>
      </c>
    </row>
    <row r="815" spans="1:24" x14ac:dyDescent="0.25">
      <c r="A815" s="22" t="s">
        <v>64</v>
      </c>
      <c r="B815" s="22" t="s">
        <v>169</v>
      </c>
      <c r="C815" s="11" t="str">
        <f t="shared" si="29"/>
        <v>Philosophy with Asian Studies Minor</v>
      </c>
      <c r="J815">
        <v>1</v>
      </c>
      <c r="L815" t="s">
        <v>126</v>
      </c>
      <c r="M815" t="s">
        <v>126</v>
      </c>
      <c r="N815" t="s">
        <v>126</v>
      </c>
      <c r="P815" t="str">
        <f>IFERROR(VLOOKUP($C815,'[1]MajorMinor Pivot'!$A$4:$E$344,4,FALSE),"")</f>
        <v/>
      </c>
      <c r="Q815" t="str">
        <f>IFERROR(VLOOKUP($C815,'[2]MajorMinor Pivot'!$A$4:$K$277,4,FALSE),"")</f>
        <v/>
      </c>
      <c r="X815" s="8">
        <f t="shared" si="27"/>
        <v>1</v>
      </c>
    </row>
    <row r="816" spans="1:24" x14ac:dyDescent="0.25">
      <c r="A816" s="22" t="s">
        <v>64</v>
      </c>
      <c r="B816" s="22" t="s">
        <v>131</v>
      </c>
      <c r="C816" s="11" t="str">
        <f t="shared" si="29"/>
        <v>Philosophy with Biblical &amp; Theo Studies Minor</v>
      </c>
      <c r="D816">
        <v>1</v>
      </c>
      <c r="E816">
        <v>1</v>
      </c>
      <c r="F816">
        <v>2</v>
      </c>
      <c r="G816">
        <v>1</v>
      </c>
      <c r="H816">
        <v>2</v>
      </c>
      <c r="L816" t="s">
        <v>126</v>
      </c>
      <c r="M816" t="s">
        <v>126</v>
      </c>
      <c r="N816" t="s">
        <v>126</v>
      </c>
      <c r="P816" t="str">
        <f>IFERROR(VLOOKUP($C816,'[1]MajorMinor Pivot'!$A$4:$E$344,4,FALSE),"")</f>
        <v/>
      </c>
      <c r="Q816" t="str">
        <f>IFERROR(VLOOKUP($C816,'[2]MajorMinor Pivot'!$A$4:$K$277,4,FALSE),"")</f>
        <v/>
      </c>
      <c r="X816" s="8">
        <f t="shared" si="27"/>
        <v>7</v>
      </c>
    </row>
    <row r="817" spans="1:24" x14ac:dyDescent="0.25">
      <c r="A817" s="22" t="s">
        <v>64</v>
      </c>
      <c r="B817" s="22" t="s">
        <v>157</v>
      </c>
      <c r="C817" s="11" t="str">
        <f t="shared" si="29"/>
        <v>Philosophy with Biblical Greek Minor</v>
      </c>
      <c r="D817">
        <v>1</v>
      </c>
      <c r="E817">
        <v>1</v>
      </c>
      <c r="I817">
        <v>1</v>
      </c>
      <c r="L817" t="s">
        <v>126</v>
      </c>
      <c r="M817" t="s">
        <v>126</v>
      </c>
      <c r="N817" t="s">
        <v>126</v>
      </c>
      <c r="P817" t="str">
        <f>IFERROR(VLOOKUP($C817,'[1]MajorMinor Pivot'!$A$4:$E$344,4,FALSE),"")</f>
        <v/>
      </c>
      <c r="Q817" t="str">
        <f>IFERROR(VLOOKUP($C817,'[2]MajorMinor Pivot'!$A$4:$K$277,4,FALSE),"")</f>
        <v/>
      </c>
      <c r="X817" s="8">
        <f t="shared" si="27"/>
        <v>3</v>
      </c>
    </row>
    <row r="818" spans="1:24" x14ac:dyDescent="0.25">
      <c r="A818" s="22" t="s">
        <v>64</v>
      </c>
      <c r="B818" s="22" t="s">
        <v>140</v>
      </c>
      <c r="C818" s="11" t="str">
        <f t="shared" si="29"/>
        <v>Philosophy with Biology Minor</v>
      </c>
      <c r="E818">
        <v>2</v>
      </c>
      <c r="I818">
        <v>1</v>
      </c>
      <c r="L818" t="s">
        <v>126</v>
      </c>
      <c r="M818" t="s">
        <v>126</v>
      </c>
      <c r="N818" t="s">
        <v>126</v>
      </c>
      <c r="P818" t="str">
        <f>IFERROR(VLOOKUP($C818,'[1]MajorMinor Pivot'!$A$4:$E$344,4,FALSE),"")</f>
        <v/>
      </c>
      <c r="Q818" t="str">
        <f>IFERROR(VLOOKUP($C818,'[2]MajorMinor Pivot'!$A$4:$K$277,4,FALSE),"")</f>
        <v/>
      </c>
      <c r="X818" s="8">
        <f t="shared" si="27"/>
        <v>3</v>
      </c>
    </row>
    <row r="819" spans="1:24" x14ac:dyDescent="0.25">
      <c r="A819" s="22" t="s">
        <v>64</v>
      </c>
      <c r="B819" s="22" t="s">
        <v>132</v>
      </c>
      <c r="C819" s="11" t="str">
        <f t="shared" si="29"/>
        <v>Philosophy with Business Minor</v>
      </c>
      <c r="H819">
        <v>1</v>
      </c>
      <c r="L819" t="s">
        <v>126</v>
      </c>
      <c r="M819" t="s">
        <v>126</v>
      </c>
      <c r="N819" t="s">
        <v>126</v>
      </c>
      <c r="O819">
        <v>1</v>
      </c>
      <c r="P819">
        <f>IFERROR(VLOOKUP($C819,'[1]MajorMinor Pivot'!$A$4:$E$344,4,FALSE),"")</f>
        <v>1</v>
      </c>
      <c r="Q819" t="str">
        <f>IFERROR(VLOOKUP($C819,'[2]MajorMinor Pivot'!$A$4:$K$277,4,FALSE),"")</f>
        <v/>
      </c>
      <c r="X819" s="8">
        <f t="shared" si="27"/>
        <v>3</v>
      </c>
    </row>
    <row r="820" spans="1:24" x14ac:dyDescent="0.25">
      <c r="A820" s="22" t="s">
        <v>64</v>
      </c>
      <c r="B820" s="22" t="s">
        <v>159</v>
      </c>
      <c r="C820" s="11" t="str">
        <f t="shared" si="29"/>
        <v>Philosophy with Chemistry Minor</v>
      </c>
      <c r="E820">
        <v>1</v>
      </c>
      <c r="I820">
        <v>1</v>
      </c>
      <c r="L820" t="s">
        <v>126</v>
      </c>
      <c r="M820" t="s">
        <v>126</v>
      </c>
      <c r="N820" t="s">
        <v>126</v>
      </c>
      <c r="P820" t="str">
        <f>IFERROR(VLOOKUP($C820,'[1]MajorMinor Pivot'!$A$4:$E$344,4,FALSE),"")</f>
        <v/>
      </c>
      <c r="Q820" t="str">
        <f>IFERROR(VLOOKUP($C820,'[2]MajorMinor Pivot'!$A$4:$K$277,4,FALSE),"")</f>
        <v/>
      </c>
      <c r="X820" s="8">
        <f t="shared" si="27"/>
        <v>2</v>
      </c>
    </row>
    <row r="821" spans="1:24" x14ac:dyDescent="0.25">
      <c r="A821" s="22" t="s">
        <v>64</v>
      </c>
      <c r="B821" s="22" t="s">
        <v>182</v>
      </c>
      <c r="C821" s="11" t="str">
        <f t="shared" si="29"/>
        <v>Philosophy with Classics Minor</v>
      </c>
      <c r="V821">
        <v>1</v>
      </c>
      <c r="X821" s="8">
        <f t="shared" si="27"/>
        <v>1</v>
      </c>
    </row>
    <row r="822" spans="1:24" x14ac:dyDescent="0.25">
      <c r="A822" s="22" t="s">
        <v>64</v>
      </c>
      <c r="B822" s="22" t="s">
        <v>139</v>
      </c>
      <c r="C822" s="11" t="str">
        <f t="shared" si="29"/>
        <v>Philosophy with Computer Science Minor</v>
      </c>
      <c r="W822">
        <v>1</v>
      </c>
      <c r="X822" s="8">
        <f t="shared" si="27"/>
        <v>1</v>
      </c>
    </row>
    <row r="823" spans="1:24" x14ac:dyDescent="0.25">
      <c r="A823" s="22" t="s">
        <v>64</v>
      </c>
      <c r="B823" s="22" t="s">
        <v>1220</v>
      </c>
      <c r="C823" s="11" t="str">
        <f t="shared" si="29"/>
        <v>Philosophy with Digital Film/Video for Actors Minor</v>
      </c>
      <c r="U823">
        <v>1</v>
      </c>
      <c r="X823" s="8">
        <f t="shared" si="27"/>
        <v>1</v>
      </c>
    </row>
    <row r="824" spans="1:24" x14ac:dyDescent="0.25">
      <c r="A824" s="22" t="s">
        <v>64</v>
      </c>
      <c r="B824" s="22" t="s">
        <v>142</v>
      </c>
      <c r="C824" s="11" t="str">
        <f t="shared" si="29"/>
        <v>Philosophy with English Literature Minor</v>
      </c>
      <c r="E824">
        <v>1</v>
      </c>
      <c r="G824">
        <v>1</v>
      </c>
      <c r="H824">
        <v>1</v>
      </c>
      <c r="I824">
        <v>1</v>
      </c>
      <c r="J824">
        <v>1</v>
      </c>
      <c r="L824">
        <v>2</v>
      </c>
      <c r="N824">
        <v>1</v>
      </c>
      <c r="P824" t="str">
        <f>IFERROR(VLOOKUP($C824,'[1]MajorMinor Pivot'!$A$4:$E$344,4,FALSE),"")</f>
        <v/>
      </c>
      <c r="Q824" t="str">
        <f>IFERROR(VLOOKUP($C824,'[2]MajorMinor Pivot'!$A$4:$K$277,4,FALSE),"")</f>
        <v/>
      </c>
      <c r="U824">
        <v>1</v>
      </c>
      <c r="X824" s="8">
        <f t="shared" si="27"/>
        <v>9</v>
      </c>
    </row>
    <row r="825" spans="1:24" x14ac:dyDescent="0.25">
      <c r="A825" s="22" t="s">
        <v>64</v>
      </c>
      <c r="B825" s="22" t="s">
        <v>143</v>
      </c>
      <c r="C825" s="11" t="str">
        <f t="shared" si="29"/>
        <v>Philosophy with Film Minor</v>
      </c>
      <c r="J825">
        <v>1</v>
      </c>
      <c r="L825" t="s">
        <v>126</v>
      </c>
      <c r="M825" t="s">
        <v>126</v>
      </c>
      <c r="N825" t="s">
        <v>126</v>
      </c>
      <c r="P825" t="str">
        <f>IFERROR(VLOOKUP($C825,'[1]MajorMinor Pivot'!$A$4:$E$344,4,FALSE),"")</f>
        <v/>
      </c>
      <c r="Q825" t="str">
        <f>IFERROR(VLOOKUP($C825,'[2]MajorMinor Pivot'!$A$4:$K$277,4,FALSE),"")</f>
        <v/>
      </c>
      <c r="X825" s="8">
        <f t="shared" si="27"/>
        <v>1</v>
      </c>
    </row>
    <row r="826" spans="1:24" x14ac:dyDescent="0.25">
      <c r="A826" s="22" t="s">
        <v>64</v>
      </c>
      <c r="B826" s="22" t="s">
        <v>125</v>
      </c>
      <c r="C826" s="11" t="str">
        <f t="shared" si="29"/>
        <v>Philosophy with German Minor</v>
      </c>
      <c r="D826">
        <v>1</v>
      </c>
      <c r="G826">
        <v>1</v>
      </c>
      <c r="L826" t="s">
        <v>126</v>
      </c>
      <c r="M826" t="s">
        <v>126</v>
      </c>
      <c r="N826" t="s">
        <v>126</v>
      </c>
      <c r="P826" t="str">
        <f>IFERROR(VLOOKUP($C826,'[1]MajorMinor Pivot'!$A$4:$E$344,4,FALSE),"")</f>
        <v/>
      </c>
      <c r="Q826" t="str">
        <f>IFERROR(VLOOKUP($C826,'[2]MajorMinor Pivot'!$A$4:$K$277,4,FALSE),"")</f>
        <v/>
      </c>
      <c r="X826" s="8">
        <f t="shared" si="27"/>
        <v>2</v>
      </c>
    </row>
    <row r="827" spans="1:24" x14ac:dyDescent="0.25">
      <c r="A827" s="22" t="s">
        <v>64</v>
      </c>
      <c r="B827" s="22" t="s">
        <v>127</v>
      </c>
      <c r="C827" s="11" t="str">
        <f t="shared" si="29"/>
        <v>Philosophy with History Minor</v>
      </c>
      <c r="H827">
        <v>1</v>
      </c>
      <c r="L827">
        <v>1</v>
      </c>
      <c r="P827" t="str">
        <f>IFERROR(VLOOKUP($C827,'[1]MajorMinor Pivot'!$A$4:$E$344,4,FALSE),"")</f>
        <v/>
      </c>
      <c r="Q827" t="str">
        <f>IFERROR(VLOOKUP($C827,'[2]MajorMinor Pivot'!$A$4:$K$277,4,FALSE),"")</f>
        <v/>
      </c>
      <c r="X827" s="8">
        <f t="shared" si="27"/>
        <v>2</v>
      </c>
    </row>
    <row r="828" spans="1:24" x14ac:dyDescent="0.25">
      <c r="A828" s="22" t="s">
        <v>64</v>
      </c>
      <c r="B828" s="22" t="s">
        <v>129</v>
      </c>
      <c r="C828" s="11" t="str">
        <f t="shared" si="29"/>
        <v>Philosophy with Mathematics Minor</v>
      </c>
      <c r="H828">
        <v>1</v>
      </c>
      <c r="L828" t="s">
        <v>126</v>
      </c>
      <c r="M828" t="s">
        <v>126</v>
      </c>
      <c r="N828" t="s">
        <v>126</v>
      </c>
      <c r="P828" t="str">
        <f>IFERROR(VLOOKUP($C828,'[1]MajorMinor Pivot'!$A$4:$E$344,4,FALSE),"")</f>
        <v/>
      </c>
      <c r="Q828" t="str">
        <f>IFERROR(VLOOKUP($C828,'[2]MajorMinor Pivot'!$A$4:$K$277,4,FALSE),"")</f>
        <v/>
      </c>
      <c r="X828" s="8">
        <f t="shared" si="27"/>
        <v>1</v>
      </c>
    </row>
    <row r="829" spans="1:24" x14ac:dyDescent="0.25">
      <c r="A829" s="22" t="s">
        <v>64</v>
      </c>
      <c r="B829" s="22" t="s">
        <v>146</v>
      </c>
      <c r="C829" s="11" t="str">
        <f t="shared" si="29"/>
        <v>Philosophy with Media Communication Minor</v>
      </c>
      <c r="F829">
        <v>1</v>
      </c>
      <c r="L829" t="s">
        <v>126</v>
      </c>
      <c r="M829" t="s">
        <v>126</v>
      </c>
      <c r="N829" t="s">
        <v>126</v>
      </c>
      <c r="P829" t="str">
        <f>IFERROR(VLOOKUP($C829,'[1]MajorMinor Pivot'!$A$4:$E$344,4,FALSE),"")</f>
        <v/>
      </c>
      <c r="Q829" t="str">
        <f>IFERROR(VLOOKUP($C829,'[2]MajorMinor Pivot'!$A$4:$K$277,4,FALSE),"")</f>
        <v/>
      </c>
      <c r="X829" s="8">
        <f t="shared" si="27"/>
        <v>1</v>
      </c>
    </row>
    <row r="830" spans="1:24" x14ac:dyDescent="0.25">
      <c r="A830" s="22" t="s">
        <v>64</v>
      </c>
      <c r="B830" s="22" t="s">
        <v>134</v>
      </c>
      <c r="C830" s="11" t="str">
        <f t="shared" si="29"/>
        <v>Philosophy with Modern World Language Minor</v>
      </c>
      <c r="D830">
        <v>1</v>
      </c>
      <c r="L830" t="s">
        <v>126</v>
      </c>
      <c r="M830" t="s">
        <v>126</v>
      </c>
      <c r="N830" t="s">
        <v>126</v>
      </c>
      <c r="P830" t="str">
        <f>IFERROR(VLOOKUP($C830,'[1]MajorMinor Pivot'!$A$4:$E$344,4,FALSE),"")</f>
        <v/>
      </c>
      <c r="Q830" t="str">
        <f>IFERROR(VLOOKUP($C830,'[2]MajorMinor Pivot'!$A$4:$K$277,4,FALSE),"")</f>
        <v/>
      </c>
      <c r="X830" s="8">
        <f t="shared" si="27"/>
        <v>1</v>
      </c>
    </row>
    <row r="831" spans="1:24" x14ac:dyDescent="0.25">
      <c r="A831" s="22" t="s">
        <v>64</v>
      </c>
      <c r="B831" s="22" t="s">
        <v>147</v>
      </c>
      <c r="C831" s="11" t="str">
        <f t="shared" si="29"/>
        <v>Philosophy with Music Minor</v>
      </c>
      <c r="G831">
        <v>1</v>
      </c>
      <c r="L831" t="s">
        <v>126</v>
      </c>
      <c r="M831" t="s">
        <v>126</v>
      </c>
      <c r="N831" t="s">
        <v>126</v>
      </c>
      <c r="P831" t="str">
        <f>IFERROR(VLOOKUP($C831,'[1]MajorMinor Pivot'!$A$4:$E$344,4,FALSE),"")</f>
        <v/>
      </c>
      <c r="Q831" t="str">
        <f>IFERROR(VLOOKUP($C831,'[2]MajorMinor Pivot'!$A$4:$K$277,4,FALSE),"")</f>
        <v/>
      </c>
      <c r="X831" s="8">
        <f t="shared" si="27"/>
        <v>1</v>
      </c>
    </row>
    <row r="832" spans="1:24" x14ac:dyDescent="0.25">
      <c r="A832" s="22" t="s">
        <v>64</v>
      </c>
      <c r="B832" s="22" t="s">
        <v>123</v>
      </c>
      <c r="C832" s="11" t="str">
        <f t="shared" si="29"/>
        <v>Philosophy with No Minor</v>
      </c>
      <c r="D832">
        <v>4</v>
      </c>
      <c r="E832">
        <v>3</v>
      </c>
      <c r="F832">
        <v>11</v>
      </c>
      <c r="G832">
        <v>8</v>
      </c>
      <c r="H832">
        <v>7</v>
      </c>
      <c r="I832">
        <v>13</v>
      </c>
      <c r="J832">
        <v>9</v>
      </c>
      <c r="K832">
        <v>8</v>
      </c>
      <c r="L832">
        <v>7</v>
      </c>
      <c r="M832">
        <v>8</v>
      </c>
      <c r="N832">
        <v>3</v>
      </c>
      <c r="O832">
        <v>4</v>
      </c>
      <c r="P832">
        <f>IFERROR(VLOOKUP($C832,'[1]MajorMinor Pivot'!$A$4:$E$344,4,FALSE),"")</f>
        <v>4</v>
      </c>
      <c r="Q832" t="str">
        <f>IFERROR(VLOOKUP($C832,'[2]MajorMinor Pivot'!$A$4:$K$277,4,FALSE),"")</f>
        <v/>
      </c>
      <c r="R832">
        <v>5</v>
      </c>
      <c r="T832">
        <v>3</v>
      </c>
      <c r="U832">
        <v>1</v>
      </c>
      <c r="V832">
        <v>5</v>
      </c>
      <c r="W832">
        <v>3</v>
      </c>
      <c r="X832" s="8">
        <f t="shared" si="27"/>
        <v>106</v>
      </c>
    </row>
    <row r="833" spans="1:24" x14ac:dyDescent="0.25">
      <c r="A833" s="22" t="s">
        <v>64</v>
      </c>
      <c r="B833" s="22" t="s">
        <v>163</v>
      </c>
      <c r="C833" s="11" t="str">
        <f t="shared" si="29"/>
        <v>Philosophy with Political Science Minor</v>
      </c>
      <c r="D833">
        <v>2</v>
      </c>
      <c r="N833">
        <v>2</v>
      </c>
      <c r="P833" t="str">
        <f>IFERROR(VLOOKUP($C833,'[1]MajorMinor Pivot'!$A$4:$E$344,4,FALSE),"")</f>
        <v/>
      </c>
      <c r="Q833" t="str">
        <f>IFERROR(VLOOKUP($C833,'[2]MajorMinor Pivot'!$A$4:$K$277,4,FALSE),"")</f>
        <v/>
      </c>
      <c r="U833">
        <v>1</v>
      </c>
      <c r="X833" s="8">
        <f t="shared" si="27"/>
        <v>5</v>
      </c>
    </row>
    <row r="834" spans="1:24" x14ac:dyDescent="0.25">
      <c r="A834" s="22" t="s">
        <v>64</v>
      </c>
      <c r="B834" s="22" t="s">
        <v>1400</v>
      </c>
      <c r="C834" s="11" t="str">
        <f t="shared" si="29"/>
        <v>Philosophy with Pre-Law Minor</v>
      </c>
      <c r="W834">
        <v>1</v>
      </c>
    </row>
    <row r="835" spans="1:24" x14ac:dyDescent="0.25">
      <c r="A835" s="22" t="s">
        <v>64</v>
      </c>
      <c r="B835" s="22" t="s">
        <v>135</v>
      </c>
      <c r="C835" s="11" t="str">
        <f t="shared" si="29"/>
        <v>Philosophy with Psychology Minor</v>
      </c>
      <c r="D835">
        <v>1</v>
      </c>
      <c r="H835">
        <v>2</v>
      </c>
      <c r="K835">
        <v>1</v>
      </c>
      <c r="L835" t="s">
        <v>126</v>
      </c>
      <c r="M835" t="s">
        <v>126</v>
      </c>
      <c r="N835" t="s">
        <v>126</v>
      </c>
      <c r="P835" t="str">
        <f>IFERROR(VLOOKUP($C835,'[1]MajorMinor Pivot'!$A$4:$E$344,4,FALSE),"")</f>
        <v/>
      </c>
      <c r="Q835">
        <f>IFERROR(VLOOKUP($C835,'[2]MajorMinor Pivot'!$A$4:$K$277,4,FALSE),"")</f>
        <v>1</v>
      </c>
      <c r="X835" s="8">
        <f t="shared" si="27"/>
        <v>5</v>
      </c>
    </row>
    <row r="836" spans="1:24" x14ac:dyDescent="0.25">
      <c r="A836" s="22" t="s">
        <v>64</v>
      </c>
      <c r="B836" s="22" t="s">
        <v>164</v>
      </c>
      <c r="C836" s="11" t="str">
        <f t="shared" si="29"/>
        <v>Philosophy with Reconciliation Studies Minor</v>
      </c>
      <c r="F836">
        <v>1</v>
      </c>
      <c r="L836" t="s">
        <v>126</v>
      </c>
      <c r="M836" t="s">
        <v>126</v>
      </c>
      <c r="N836" t="s">
        <v>126</v>
      </c>
      <c r="P836" t="str">
        <f>IFERROR(VLOOKUP($C836,'[1]MajorMinor Pivot'!$A$4:$E$344,4,FALSE),"")</f>
        <v/>
      </c>
      <c r="Q836" t="str">
        <f>IFERROR(VLOOKUP($C836,'[2]MajorMinor Pivot'!$A$4:$K$277,4,FALSE),"")</f>
        <v/>
      </c>
      <c r="X836" s="8">
        <f t="shared" si="27"/>
        <v>1</v>
      </c>
    </row>
    <row r="837" spans="1:24" x14ac:dyDescent="0.25">
      <c r="A837" s="22" t="s">
        <v>64</v>
      </c>
      <c r="B837" s="22" t="s">
        <v>165</v>
      </c>
      <c r="C837" s="11" t="str">
        <f t="shared" si="29"/>
        <v>Philosophy with Religious Studies Minor</v>
      </c>
      <c r="D837">
        <v>2</v>
      </c>
      <c r="L837" t="s">
        <v>126</v>
      </c>
      <c r="M837" t="s">
        <v>126</v>
      </c>
      <c r="N837" t="s">
        <v>126</v>
      </c>
      <c r="P837" t="str">
        <f>IFERROR(VLOOKUP($C837,'[1]MajorMinor Pivot'!$A$4:$E$344,4,FALSE),"")</f>
        <v/>
      </c>
      <c r="Q837" t="str">
        <f>IFERROR(VLOOKUP($C837,'[2]MajorMinor Pivot'!$A$4:$K$277,4,FALSE),"")</f>
        <v/>
      </c>
      <c r="X837" s="8">
        <f t="shared" si="27"/>
        <v>2</v>
      </c>
    </row>
    <row r="838" spans="1:24" x14ac:dyDescent="0.25">
      <c r="A838" s="22" t="s">
        <v>64</v>
      </c>
      <c r="B838" s="22" t="s">
        <v>136</v>
      </c>
      <c r="C838" s="11" t="str">
        <f t="shared" si="29"/>
        <v>Philosophy with Sacred Music Minor</v>
      </c>
      <c r="D838">
        <v>1</v>
      </c>
      <c r="L838" t="s">
        <v>126</v>
      </c>
      <c r="M838" t="s">
        <v>126</v>
      </c>
      <c r="N838" t="s">
        <v>126</v>
      </c>
      <c r="P838" t="str">
        <f>IFERROR(VLOOKUP($C838,'[1]MajorMinor Pivot'!$A$4:$E$344,4,FALSE),"")</f>
        <v/>
      </c>
      <c r="Q838" t="str">
        <f>IFERROR(VLOOKUP($C838,'[2]MajorMinor Pivot'!$A$4:$K$277,4,FALSE),"")</f>
        <v/>
      </c>
      <c r="X838" s="8">
        <f t="shared" si="27"/>
        <v>1</v>
      </c>
    </row>
    <row r="839" spans="1:24" x14ac:dyDescent="0.25">
      <c r="A839" s="22" t="s">
        <v>64</v>
      </c>
      <c r="B839" s="22" t="s">
        <v>172</v>
      </c>
      <c r="C839" s="11" t="str">
        <f t="shared" si="29"/>
        <v>Philosophy with Sociocultural Studies Minor</v>
      </c>
      <c r="D839">
        <v>1</v>
      </c>
      <c r="L839" t="s">
        <v>126</v>
      </c>
      <c r="M839" t="s">
        <v>126</v>
      </c>
      <c r="N839" t="s">
        <v>126</v>
      </c>
      <c r="P839" t="str">
        <f>IFERROR(VLOOKUP($C839,'[1]MajorMinor Pivot'!$A$4:$E$344,4,FALSE),"")</f>
        <v/>
      </c>
      <c r="Q839" t="str">
        <f>IFERROR(VLOOKUP($C839,'[2]MajorMinor Pivot'!$A$4:$K$277,4,FALSE),"")</f>
        <v/>
      </c>
      <c r="X839" s="8">
        <f t="shared" si="27"/>
        <v>1</v>
      </c>
    </row>
    <row r="840" spans="1:24" x14ac:dyDescent="0.25">
      <c r="A840" s="22" t="s">
        <v>64</v>
      </c>
      <c r="B840" s="22" t="s">
        <v>137</v>
      </c>
      <c r="C840" s="11" t="str">
        <f t="shared" si="29"/>
        <v>Philosophy with Studio Art Minor</v>
      </c>
      <c r="K840">
        <v>1</v>
      </c>
      <c r="L840">
        <v>1</v>
      </c>
      <c r="M840">
        <v>1</v>
      </c>
      <c r="P840" t="str">
        <f>IFERROR(VLOOKUP($C840,'[1]MajorMinor Pivot'!$A$4:$E$344,4,FALSE),"")</f>
        <v/>
      </c>
      <c r="Q840" t="str">
        <f>IFERROR(VLOOKUP($C840,'[2]MajorMinor Pivot'!$A$4:$K$277,4,FALSE),"")</f>
        <v/>
      </c>
      <c r="X840" s="8">
        <f t="shared" si="27"/>
        <v>3</v>
      </c>
    </row>
    <row r="841" spans="1:24" x14ac:dyDescent="0.25">
      <c r="A841" s="22" t="s">
        <v>64</v>
      </c>
      <c r="B841" s="22" t="s">
        <v>138</v>
      </c>
      <c r="C841" s="11" t="str">
        <f t="shared" si="29"/>
        <v>Philosophy with Theatre Arts Minor</v>
      </c>
      <c r="M841">
        <v>1</v>
      </c>
      <c r="P841" t="str">
        <f>IFERROR(VLOOKUP($C841,'[1]MajorMinor Pivot'!$A$4:$E$344,4,FALSE),"")</f>
        <v/>
      </c>
      <c r="Q841" t="str">
        <f>IFERROR(VLOOKUP($C841,'[2]MajorMinor Pivot'!$A$4:$K$277,4,FALSE),"")</f>
        <v/>
      </c>
      <c r="X841" s="8">
        <f t="shared" si="27"/>
        <v>1</v>
      </c>
    </row>
    <row r="842" spans="1:24" x14ac:dyDescent="0.25">
      <c r="A842" s="22" t="s">
        <v>65</v>
      </c>
      <c r="B842" s="22" t="s">
        <v>153</v>
      </c>
      <c r="C842" s="11" t="str">
        <f>A842&amp;" with "&amp;B842</f>
        <v>Physical Education with Athletic Coaching Minor</v>
      </c>
      <c r="D842">
        <v>1</v>
      </c>
      <c r="H842">
        <v>1</v>
      </c>
      <c r="K842">
        <v>1</v>
      </c>
      <c r="L842" t="s">
        <v>126</v>
      </c>
      <c r="M842" t="s">
        <v>126</v>
      </c>
      <c r="N842" t="s">
        <v>126</v>
      </c>
      <c r="P842" t="str">
        <f>IFERROR(VLOOKUP($C842,'[1]MajorMinor Pivot'!$A$4:$E$344,4,FALSE),"")</f>
        <v/>
      </c>
      <c r="Q842" t="str">
        <f>IFERROR(VLOOKUP($C842,'[2]MajorMinor Pivot'!$A$4:$K$277,4,FALSE),"")</f>
        <v/>
      </c>
      <c r="X842" s="8">
        <f t="shared" ref="X842:X905" si="30">SUM(D842:W842)</f>
        <v>3</v>
      </c>
    </row>
    <row r="843" spans="1:24" x14ac:dyDescent="0.25">
      <c r="A843" s="22" t="s">
        <v>65</v>
      </c>
      <c r="B843" s="22" t="s">
        <v>132</v>
      </c>
      <c r="C843" s="11" t="str">
        <f>A843&amp;" with "&amp;B843</f>
        <v>Physical Education with Business Minor</v>
      </c>
      <c r="H843">
        <v>1</v>
      </c>
      <c r="L843" t="s">
        <v>126</v>
      </c>
      <c r="M843" t="s">
        <v>126</v>
      </c>
      <c r="N843" t="s">
        <v>126</v>
      </c>
      <c r="P843" t="str">
        <f>IFERROR(VLOOKUP($C843,'[1]MajorMinor Pivot'!$A$4:$E$344,4,FALSE),"")</f>
        <v/>
      </c>
      <c r="Q843" t="str">
        <f>IFERROR(VLOOKUP($C843,'[2]MajorMinor Pivot'!$A$4:$K$277,4,FALSE),"")</f>
        <v/>
      </c>
      <c r="X843" s="8">
        <f t="shared" si="30"/>
        <v>1</v>
      </c>
    </row>
    <row r="844" spans="1:24" x14ac:dyDescent="0.25">
      <c r="A844" s="22" t="s">
        <v>65</v>
      </c>
      <c r="B844" s="22" t="s">
        <v>156</v>
      </c>
      <c r="C844" s="11" t="str">
        <f>A844&amp;" with "&amp;B844</f>
        <v>Physical Education with Health Education Minor</v>
      </c>
      <c r="K844">
        <v>1</v>
      </c>
      <c r="L844" t="s">
        <v>126</v>
      </c>
      <c r="M844" t="s">
        <v>126</v>
      </c>
      <c r="N844" t="s">
        <v>126</v>
      </c>
      <c r="P844" t="str">
        <f>IFERROR(VLOOKUP($C844,'[1]MajorMinor Pivot'!$A$4:$E$344,4,FALSE),"")</f>
        <v/>
      </c>
      <c r="Q844" t="str">
        <f>IFERROR(VLOOKUP($C844,'[2]MajorMinor Pivot'!$A$4:$K$277,4,FALSE),"")</f>
        <v/>
      </c>
      <c r="X844" s="8">
        <f t="shared" si="30"/>
        <v>1</v>
      </c>
    </row>
    <row r="845" spans="1:24" x14ac:dyDescent="0.25">
      <c r="A845" s="22" t="s">
        <v>65</v>
      </c>
      <c r="B845" s="22" t="s">
        <v>128</v>
      </c>
      <c r="C845" s="11" t="str">
        <f>A845&amp;" with "&amp;B845</f>
        <v>Physical Education with Leadership Studies Minor</v>
      </c>
      <c r="H845">
        <v>1</v>
      </c>
      <c r="L845" t="s">
        <v>126</v>
      </c>
      <c r="M845" t="s">
        <v>126</v>
      </c>
      <c r="N845" t="s">
        <v>126</v>
      </c>
      <c r="P845" t="str">
        <f>IFERROR(VLOOKUP($C845,'[1]MajorMinor Pivot'!$A$4:$E$344,4,FALSE),"")</f>
        <v/>
      </c>
      <c r="Q845" t="str">
        <f>IFERROR(VLOOKUP($C845,'[2]MajorMinor Pivot'!$A$4:$K$277,4,FALSE),"")</f>
        <v/>
      </c>
      <c r="X845" s="8">
        <f t="shared" si="30"/>
        <v>1</v>
      </c>
    </row>
    <row r="846" spans="1:24" x14ac:dyDescent="0.25">
      <c r="A846" s="22" t="s">
        <v>65</v>
      </c>
      <c r="B846" s="22" t="s">
        <v>123</v>
      </c>
      <c r="C846" s="11" t="str">
        <f>A846&amp;" with "&amp;B846</f>
        <v>Physical Education with No Minor</v>
      </c>
      <c r="D846">
        <v>2</v>
      </c>
      <c r="E846">
        <v>3</v>
      </c>
      <c r="F846">
        <v>1</v>
      </c>
      <c r="G846">
        <v>3</v>
      </c>
      <c r="H846">
        <v>2</v>
      </c>
      <c r="I846">
        <v>1</v>
      </c>
      <c r="L846" t="s">
        <v>126</v>
      </c>
      <c r="M846" t="s">
        <v>126</v>
      </c>
      <c r="N846" t="s">
        <v>126</v>
      </c>
      <c r="P846" t="str">
        <f>IFERROR(VLOOKUP($C846,'[1]MajorMinor Pivot'!$A$4:$E$344,4,FALSE),"")</f>
        <v/>
      </c>
      <c r="Q846" t="str">
        <f>IFERROR(VLOOKUP($C846,'[2]MajorMinor Pivot'!$A$4:$K$277,4,FALSE),"")</f>
        <v/>
      </c>
      <c r="X846" s="8">
        <f t="shared" si="30"/>
        <v>12</v>
      </c>
    </row>
    <row r="847" spans="1:24" x14ac:dyDescent="0.25">
      <c r="A847" s="22" t="s">
        <v>66</v>
      </c>
      <c r="B847" s="22" t="s">
        <v>153</v>
      </c>
      <c r="C847" s="11" t="str">
        <f t="shared" ref="C847:C853" si="31">A847&amp;" with "&amp;B847</f>
        <v>Physical Education, K-12 with Athletic Coaching Minor</v>
      </c>
      <c r="D847">
        <v>2</v>
      </c>
      <c r="E847">
        <v>2</v>
      </c>
      <c r="F847">
        <v>1</v>
      </c>
      <c r="G847">
        <v>1</v>
      </c>
      <c r="M847">
        <v>1</v>
      </c>
      <c r="P847" t="str">
        <f>IFERROR(VLOOKUP($C847,'[1]MajorMinor Pivot'!$A$4:$E$344,4,FALSE),"")</f>
        <v/>
      </c>
      <c r="Q847" t="str">
        <f>IFERROR(VLOOKUP($C847,'[2]MajorMinor Pivot'!$A$4:$K$277,4,FALSE),"")</f>
        <v/>
      </c>
      <c r="R847">
        <v>1</v>
      </c>
      <c r="X847" s="8">
        <f t="shared" si="30"/>
        <v>8</v>
      </c>
    </row>
    <row r="848" spans="1:24" x14ac:dyDescent="0.25">
      <c r="A848" s="22" t="s">
        <v>66</v>
      </c>
      <c r="B848" s="22" t="s">
        <v>132</v>
      </c>
      <c r="C848" s="11" t="str">
        <f t="shared" si="31"/>
        <v>Physical Education, K-12 with Business Minor</v>
      </c>
      <c r="E848">
        <v>1</v>
      </c>
      <c r="L848" t="s">
        <v>126</v>
      </c>
      <c r="M848" t="s">
        <v>126</v>
      </c>
      <c r="N848" t="s">
        <v>126</v>
      </c>
      <c r="P848" t="str">
        <f>IFERROR(VLOOKUP($C848,'[1]MajorMinor Pivot'!$A$4:$E$344,4,FALSE),"")</f>
        <v/>
      </c>
      <c r="Q848" t="str">
        <f>IFERROR(VLOOKUP($C848,'[2]MajorMinor Pivot'!$A$4:$K$277,4,FALSE),"")</f>
        <v/>
      </c>
      <c r="X848" s="8">
        <f t="shared" si="30"/>
        <v>1</v>
      </c>
    </row>
    <row r="849" spans="1:24" x14ac:dyDescent="0.25">
      <c r="A849" s="22" t="s">
        <v>66</v>
      </c>
      <c r="B849" s="22" t="s">
        <v>184</v>
      </c>
      <c r="C849" s="11" t="str">
        <f t="shared" si="31"/>
        <v>Physical Education, K-12 with Develop. Adapt. PE Endorsement Minor</v>
      </c>
      <c r="L849">
        <v>3</v>
      </c>
      <c r="M849">
        <v>1</v>
      </c>
      <c r="N849">
        <v>4</v>
      </c>
      <c r="O849">
        <v>4</v>
      </c>
      <c r="P849" t="str">
        <f>IFERROR(VLOOKUP($C849,'[1]MajorMinor Pivot'!$A$4:$E$344,4,FALSE),"")</f>
        <v/>
      </c>
      <c r="Q849">
        <f>IFERROR(VLOOKUP($C849,'[2]MajorMinor Pivot'!$A$4:$K$277,4,FALSE),"")</f>
        <v>3</v>
      </c>
      <c r="R849">
        <v>2</v>
      </c>
      <c r="S849">
        <v>2</v>
      </c>
      <c r="T849">
        <v>3</v>
      </c>
      <c r="X849" s="8">
        <f t="shared" si="30"/>
        <v>22</v>
      </c>
    </row>
    <row r="850" spans="1:24" x14ac:dyDescent="0.25">
      <c r="A850" s="22" t="s">
        <v>66</v>
      </c>
      <c r="B850" s="22" t="s">
        <v>156</v>
      </c>
      <c r="C850" s="11" t="str">
        <f t="shared" si="31"/>
        <v>Physical Education, K-12 with Health Education Minor</v>
      </c>
      <c r="D850">
        <v>5</v>
      </c>
      <c r="E850">
        <v>2</v>
      </c>
      <c r="F850">
        <v>4</v>
      </c>
      <c r="G850">
        <v>7</v>
      </c>
      <c r="H850">
        <v>5</v>
      </c>
      <c r="J850">
        <v>1</v>
      </c>
      <c r="K850">
        <v>4</v>
      </c>
      <c r="L850">
        <v>1</v>
      </c>
      <c r="M850">
        <v>1</v>
      </c>
      <c r="N850">
        <v>1</v>
      </c>
      <c r="O850">
        <v>2</v>
      </c>
      <c r="P850" t="str">
        <f>IFERROR(VLOOKUP($C850,'[1]MajorMinor Pivot'!$A$4:$E$344,4,FALSE),"")</f>
        <v/>
      </c>
      <c r="Q850" t="str">
        <f>IFERROR(VLOOKUP($C850,'[2]MajorMinor Pivot'!$A$4:$K$277,4,FALSE),"")</f>
        <v/>
      </c>
      <c r="R850">
        <v>1</v>
      </c>
      <c r="X850" s="8">
        <f t="shared" si="30"/>
        <v>34</v>
      </c>
    </row>
    <row r="851" spans="1:24" x14ac:dyDescent="0.25">
      <c r="A851" s="22" t="s">
        <v>66</v>
      </c>
      <c r="B851" s="22" t="s">
        <v>127</v>
      </c>
      <c r="C851" s="11" t="str">
        <f t="shared" si="31"/>
        <v>Physical Education, K-12 with History Minor</v>
      </c>
      <c r="E851">
        <v>1</v>
      </c>
      <c r="L851" t="s">
        <v>126</v>
      </c>
      <c r="M851" t="s">
        <v>126</v>
      </c>
      <c r="N851" t="s">
        <v>126</v>
      </c>
      <c r="P851" t="str">
        <f>IFERROR(VLOOKUP($C851,'[1]MajorMinor Pivot'!$A$4:$E$344,4,FALSE),"")</f>
        <v/>
      </c>
      <c r="Q851" t="str">
        <f>IFERROR(VLOOKUP($C851,'[2]MajorMinor Pivot'!$A$4:$K$277,4,FALSE),"")</f>
        <v/>
      </c>
      <c r="X851" s="8">
        <f t="shared" si="30"/>
        <v>1</v>
      </c>
    </row>
    <row r="852" spans="1:24" x14ac:dyDescent="0.25">
      <c r="A852" s="22" t="s">
        <v>66</v>
      </c>
      <c r="B852" s="22" t="s">
        <v>123</v>
      </c>
      <c r="C852" s="11" t="str">
        <f t="shared" si="31"/>
        <v>Physical Education, K-12 with No Minor</v>
      </c>
      <c r="D852">
        <v>6</v>
      </c>
      <c r="E852">
        <v>8</v>
      </c>
      <c r="F852">
        <v>4</v>
      </c>
      <c r="G852">
        <v>2</v>
      </c>
      <c r="H852">
        <v>5</v>
      </c>
      <c r="I852">
        <v>4</v>
      </c>
      <c r="J852">
        <v>4</v>
      </c>
      <c r="K852">
        <v>7</v>
      </c>
      <c r="L852">
        <v>5</v>
      </c>
      <c r="M852">
        <v>4</v>
      </c>
      <c r="N852">
        <v>4</v>
      </c>
      <c r="O852">
        <v>4</v>
      </c>
      <c r="P852">
        <f>IFERROR(VLOOKUP($C852,'[1]MajorMinor Pivot'!$A$4:$E$344,4,FALSE),"")</f>
        <v>2</v>
      </c>
      <c r="Q852">
        <f>IFERROR(VLOOKUP($C852,'[2]MajorMinor Pivot'!$A$4:$K$277,4,FALSE),"")</f>
        <v>1</v>
      </c>
      <c r="R852">
        <v>4</v>
      </c>
      <c r="S852">
        <v>3</v>
      </c>
      <c r="U852">
        <v>4</v>
      </c>
      <c r="W852">
        <v>1</v>
      </c>
      <c r="X852" s="8">
        <f t="shared" si="30"/>
        <v>72</v>
      </c>
    </row>
    <row r="853" spans="1:24" x14ac:dyDescent="0.25">
      <c r="A853" s="22" t="s">
        <v>66</v>
      </c>
      <c r="B853" s="22" t="s">
        <v>164</v>
      </c>
      <c r="C853" s="11" t="str">
        <f t="shared" si="31"/>
        <v>Physical Education, K-12 with Reconciliation Studies Minor</v>
      </c>
      <c r="E853">
        <v>1</v>
      </c>
      <c r="L853" t="s">
        <v>126</v>
      </c>
      <c r="M853" t="s">
        <v>126</v>
      </c>
      <c r="N853" t="s">
        <v>126</v>
      </c>
      <c r="P853" t="str">
        <f>IFERROR(VLOOKUP($C853,'[1]MajorMinor Pivot'!$A$4:$E$344,4,FALSE),"")</f>
        <v/>
      </c>
      <c r="Q853" t="str">
        <f>IFERROR(VLOOKUP($C853,'[2]MajorMinor Pivot'!$A$4:$K$277,4,FALSE),"")</f>
        <v/>
      </c>
      <c r="X853" s="8">
        <f t="shared" si="30"/>
        <v>1</v>
      </c>
    </row>
    <row r="854" spans="1:24" x14ac:dyDescent="0.25">
      <c r="A854" s="22" t="s">
        <v>67</v>
      </c>
      <c r="B854" s="22" t="s">
        <v>131</v>
      </c>
      <c r="C854" s="11" t="str">
        <f>A854&amp;" with "&amp;B854</f>
        <v>Physics Ed, Gr 5-12 with Biblical &amp; Theo Studies Minor</v>
      </c>
      <c r="G854">
        <v>1</v>
      </c>
      <c r="L854" t="s">
        <v>126</v>
      </c>
      <c r="M854" t="s">
        <v>126</v>
      </c>
      <c r="N854" t="s">
        <v>126</v>
      </c>
      <c r="P854" t="str">
        <f>IFERROR(VLOOKUP($C854,'[1]MajorMinor Pivot'!$A$4:$E$344,4,FALSE),"")</f>
        <v/>
      </c>
      <c r="Q854" t="str">
        <f>IFERROR(VLOOKUP($C854,'[2]MajorMinor Pivot'!$A$4:$K$277,4,FALSE),"")</f>
        <v/>
      </c>
      <c r="X854" s="8">
        <f t="shared" si="30"/>
        <v>1</v>
      </c>
    </row>
    <row r="855" spans="1:24" x14ac:dyDescent="0.25">
      <c r="A855" s="22" t="s">
        <v>67</v>
      </c>
      <c r="B855" s="22" t="s">
        <v>129</v>
      </c>
      <c r="C855" s="11" t="str">
        <f>A855&amp;" with "&amp;B855</f>
        <v>Physics Ed, Gr 5-12 with Mathematics Minor</v>
      </c>
      <c r="M855">
        <v>1</v>
      </c>
      <c r="P855">
        <f>IFERROR(VLOOKUP($C855,'[1]MajorMinor Pivot'!$A$4:$E$344,4,FALSE),"")</f>
        <v>1</v>
      </c>
      <c r="Q855" t="str">
        <f>IFERROR(VLOOKUP($C855,'[2]MajorMinor Pivot'!$A$4:$K$277,4,FALSE),"")</f>
        <v/>
      </c>
      <c r="X855" s="8">
        <f t="shared" si="30"/>
        <v>2</v>
      </c>
    </row>
    <row r="856" spans="1:24" x14ac:dyDescent="0.25">
      <c r="A856" s="22" t="s">
        <v>67</v>
      </c>
      <c r="B856" s="22" t="s">
        <v>123</v>
      </c>
      <c r="C856" s="11" t="str">
        <f>A856&amp;" with "&amp;B856</f>
        <v>Physics Ed, Gr 5-12 with No Minor</v>
      </c>
      <c r="F856">
        <v>1</v>
      </c>
      <c r="H856">
        <v>1</v>
      </c>
      <c r="I856">
        <v>1</v>
      </c>
      <c r="L856" t="s">
        <v>126</v>
      </c>
      <c r="M856" t="s">
        <v>126</v>
      </c>
      <c r="N856" t="s">
        <v>126</v>
      </c>
      <c r="P856" t="str">
        <f>IFERROR(VLOOKUP($C856,'[1]MajorMinor Pivot'!$A$4:$E$344,4,FALSE),"")</f>
        <v/>
      </c>
      <c r="Q856" t="str">
        <f>IFERROR(VLOOKUP($C856,'[2]MajorMinor Pivot'!$A$4:$K$277,4,FALSE),"")</f>
        <v/>
      </c>
      <c r="X856" s="8">
        <f t="shared" si="30"/>
        <v>3</v>
      </c>
    </row>
    <row r="857" spans="1:24" x14ac:dyDescent="0.25">
      <c r="A857" s="22" t="s">
        <v>68</v>
      </c>
      <c r="B857" s="22" t="s">
        <v>131</v>
      </c>
      <c r="C857" s="11" t="str">
        <f>A857&amp;" with "&amp;B857</f>
        <v>Physics, BA with Biblical &amp; Theo Studies Minor</v>
      </c>
      <c r="V857">
        <v>1</v>
      </c>
      <c r="X857" s="8">
        <f t="shared" si="30"/>
        <v>1</v>
      </c>
    </row>
    <row r="858" spans="1:24" x14ac:dyDescent="0.25">
      <c r="A858" s="22" t="s">
        <v>68</v>
      </c>
      <c r="B858" s="22" t="s">
        <v>140</v>
      </c>
      <c r="C858" s="11" t="str">
        <f t="shared" ref="C858:C928" si="32">A858&amp;" with "&amp;B858</f>
        <v>Physics, BA with Biology Minor</v>
      </c>
      <c r="G858">
        <v>1</v>
      </c>
      <c r="I858">
        <v>1</v>
      </c>
      <c r="L858" t="s">
        <v>126</v>
      </c>
      <c r="M858" t="s">
        <v>126</v>
      </c>
      <c r="N858" t="s">
        <v>126</v>
      </c>
      <c r="P858" t="str">
        <f>IFERROR(VLOOKUP($C858,'[1]MajorMinor Pivot'!$A$4:$E$344,4,FALSE),"")</f>
        <v/>
      </c>
      <c r="Q858" t="str">
        <f>IFERROR(VLOOKUP($C858,'[2]MajorMinor Pivot'!$A$4:$K$277,4,FALSE),"")</f>
        <v/>
      </c>
      <c r="X858" s="8">
        <f t="shared" si="30"/>
        <v>2</v>
      </c>
    </row>
    <row r="859" spans="1:24" x14ac:dyDescent="0.25">
      <c r="A859" s="22" t="s">
        <v>68</v>
      </c>
      <c r="B859" s="22" t="s">
        <v>132</v>
      </c>
      <c r="C859" s="11" t="str">
        <f t="shared" si="32"/>
        <v>Physics, BA with Business Minor</v>
      </c>
      <c r="K859">
        <v>1</v>
      </c>
      <c r="L859" t="s">
        <v>126</v>
      </c>
      <c r="M859" t="s">
        <v>126</v>
      </c>
      <c r="N859" t="s">
        <v>126</v>
      </c>
      <c r="P859" t="str">
        <f>IFERROR(VLOOKUP($C859,'[1]MajorMinor Pivot'!$A$4:$E$344,4,FALSE),"")</f>
        <v/>
      </c>
      <c r="Q859" t="str">
        <f>IFERROR(VLOOKUP($C859,'[2]MajorMinor Pivot'!$A$4:$K$277,4,FALSE),"")</f>
        <v/>
      </c>
      <c r="R859">
        <v>1</v>
      </c>
      <c r="X859" s="8">
        <f t="shared" si="30"/>
        <v>2</v>
      </c>
    </row>
    <row r="860" spans="1:24" x14ac:dyDescent="0.25">
      <c r="A860" s="22" t="s">
        <v>68</v>
      </c>
      <c r="B860" s="22" t="s">
        <v>128</v>
      </c>
      <c r="C860" s="11" t="str">
        <f t="shared" si="32"/>
        <v>Physics, BA with Leadership Studies Minor</v>
      </c>
      <c r="F860">
        <v>1</v>
      </c>
      <c r="K860">
        <v>1</v>
      </c>
      <c r="N860">
        <v>1</v>
      </c>
      <c r="P860" t="str">
        <f>IFERROR(VLOOKUP($C860,'[1]MajorMinor Pivot'!$A$4:$E$344,4,FALSE),"")</f>
        <v/>
      </c>
      <c r="Q860" t="str">
        <f>IFERROR(VLOOKUP($C860,'[2]MajorMinor Pivot'!$A$4:$K$277,4,FALSE),"")</f>
        <v/>
      </c>
      <c r="X860" s="8">
        <f t="shared" si="30"/>
        <v>3</v>
      </c>
    </row>
    <row r="861" spans="1:24" x14ac:dyDescent="0.25">
      <c r="A861" s="22" t="s">
        <v>68</v>
      </c>
      <c r="B861" s="22" t="s">
        <v>170</v>
      </c>
      <c r="C861" s="11" t="str">
        <f t="shared" si="32"/>
        <v>Physics, BA with Management Info Systems Minor</v>
      </c>
      <c r="G861">
        <v>1</v>
      </c>
      <c r="L861" t="s">
        <v>126</v>
      </c>
      <c r="M861" t="s">
        <v>126</v>
      </c>
      <c r="N861" t="s">
        <v>126</v>
      </c>
      <c r="P861" t="str">
        <f>IFERROR(VLOOKUP($C861,'[1]MajorMinor Pivot'!$A$4:$E$344,4,FALSE),"")</f>
        <v/>
      </c>
      <c r="Q861" t="str">
        <f>IFERROR(VLOOKUP($C861,'[2]MajorMinor Pivot'!$A$4:$K$277,4,FALSE),"")</f>
        <v/>
      </c>
      <c r="X861" s="8">
        <f t="shared" si="30"/>
        <v>1</v>
      </c>
    </row>
    <row r="862" spans="1:24" x14ac:dyDescent="0.25">
      <c r="A862" s="22" t="s">
        <v>68</v>
      </c>
      <c r="B862" s="22" t="s">
        <v>129</v>
      </c>
      <c r="C862" s="11" t="str">
        <f t="shared" si="32"/>
        <v>Physics, BA with Mathematics Minor</v>
      </c>
      <c r="D862">
        <v>4</v>
      </c>
      <c r="E862">
        <v>2</v>
      </c>
      <c r="F862">
        <v>4</v>
      </c>
      <c r="G862">
        <v>3</v>
      </c>
      <c r="H862">
        <v>5</v>
      </c>
      <c r="I862">
        <v>4</v>
      </c>
      <c r="J862">
        <v>2</v>
      </c>
      <c r="K862">
        <v>4</v>
      </c>
      <c r="L862">
        <v>5</v>
      </c>
      <c r="M862">
        <v>2</v>
      </c>
      <c r="N862">
        <v>2</v>
      </c>
      <c r="O862">
        <v>2</v>
      </c>
      <c r="P862" t="str">
        <f>IFERROR(VLOOKUP($C862,'[1]MajorMinor Pivot'!$A$4:$E$344,4,FALSE),"")</f>
        <v/>
      </c>
      <c r="Q862">
        <f>IFERROR(VLOOKUP($C862,'[2]MajorMinor Pivot'!$A$4:$K$277,4,FALSE),"")</f>
        <v>2</v>
      </c>
      <c r="T862">
        <v>1</v>
      </c>
      <c r="U862">
        <v>2</v>
      </c>
      <c r="W862">
        <v>1</v>
      </c>
      <c r="X862" s="8">
        <f t="shared" si="30"/>
        <v>45</v>
      </c>
    </row>
    <row r="863" spans="1:24" x14ac:dyDescent="0.25">
      <c r="A863" s="22" t="s">
        <v>68</v>
      </c>
      <c r="B863" s="22" t="s">
        <v>134</v>
      </c>
      <c r="C863" s="11" t="str">
        <f t="shared" si="32"/>
        <v>Physics, BA with Modern World Language Minor</v>
      </c>
      <c r="H863">
        <v>1</v>
      </c>
      <c r="L863" t="s">
        <v>126</v>
      </c>
      <c r="M863" t="s">
        <v>126</v>
      </c>
      <c r="N863" t="s">
        <v>126</v>
      </c>
      <c r="P863" t="str">
        <f>IFERROR(VLOOKUP($C863,'[1]MajorMinor Pivot'!$A$4:$E$344,4,FALSE),"")</f>
        <v/>
      </c>
      <c r="Q863" t="str">
        <f>IFERROR(VLOOKUP($C863,'[2]MajorMinor Pivot'!$A$4:$K$277,4,FALSE),"")</f>
        <v/>
      </c>
      <c r="X863" s="8">
        <f t="shared" si="30"/>
        <v>1</v>
      </c>
    </row>
    <row r="864" spans="1:24" x14ac:dyDescent="0.25">
      <c r="A864" s="22" t="s">
        <v>68</v>
      </c>
      <c r="B864" s="22" t="s">
        <v>123</v>
      </c>
      <c r="C864" s="11" t="str">
        <f t="shared" si="32"/>
        <v>Physics, BA with No Minor</v>
      </c>
      <c r="D864">
        <v>1</v>
      </c>
      <c r="E864">
        <v>2</v>
      </c>
      <c r="F864">
        <v>3</v>
      </c>
      <c r="G864">
        <v>4</v>
      </c>
      <c r="H864">
        <v>7</v>
      </c>
      <c r="I864">
        <v>6</v>
      </c>
      <c r="J864">
        <v>2</v>
      </c>
      <c r="K864">
        <v>1</v>
      </c>
      <c r="L864">
        <v>9</v>
      </c>
      <c r="M864">
        <v>4</v>
      </c>
      <c r="N864">
        <v>4</v>
      </c>
      <c r="O864">
        <v>3</v>
      </c>
      <c r="P864">
        <f>IFERROR(VLOOKUP($C864,'[1]MajorMinor Pivot'!$A$4:$E$344,4,FALSE),"")</f>
        <v>1</v>
      </c>
      <c r="Q864">
        <f>IFERROR(VLOOKUP($C864,'[2]MajorMinor Pivot'!$A$4:$K$277,4,FALSE),"")</f>
        <v>2</v>
      </c>
      <c r="R864">
        <v>4</v>
      </c>
      <c r="S864">
        <v>3</v>
      </c>
      <c r="T864">
        <v>5</v>
      </c>
      <c r="U864">
        <v>11</v>
      </c>
      <c r="V864">
        <v>8</v>
      </c>
      <c r="W864">
        <v>18</v>
      </c>
      <c r="X864" s="8">
        <f t="shared" si="30"/>
        <v>98</v>
      </c>
    </row>
    <row r="865" spans="1:24" x14ac:dyDescent="0.25">
      <c r="A865" s="22" t="s">
        <v>68</v>
      </c>
      <c r="B865" s="22" t="s">
        <v>150</v>
      </c>
      <c r="C865" s="11" t="str">
        <f t="shared" si="32"/>
        <v>Physics, BA with Spanish Minor</v>
      </c>
      <c r="E865">
        <v>1</v>
      </c>
      <c r="L865" t="s">
        <v>126</v>
      </c>
      <c r="M865" t="s">
        <v>126</v>
      </c>
      <c r="N865" t="s">
        <v>126</v>
      </c>
      <c r="P865" t="str">
        <f>IFERROR(VLOOKUP($C865,'[1]MajorMinor Pivot'!$A$4:$E$344,4,FALSE),"")</f>
        <v/>
      </c>
      <c r="Q865" t="str">
        <f>IFERROR(VLOOKUP($C865,'[2]MajorMinor Pivot'!$A$4:$K$277,4,FALSE),"")</f>
        <v/>
      </c>
      <c r="X865" s="8">
        <f t="shared" si="30"/>
        <v>1</v>
      </c>
    </row>
    <row r="866" spans="1:24" x14ac:dyDescent="0.25">
      <c r="A866" s="22" t="s">
        <v>68</v>
      </c>
      <c r="B866" s="22" t="s">
        <v>137</v>
      </c>
      <c r="C866" s="11" t="str">
        <f t="shared" si="32"/>
        <v>Physics, BA with Studio Art Minor</v>
      </c>
      <c r="R866">
        <v>1</v>
      </c>
      <c r="X866" s="8">
        <f t="shared" si="30"/>
        <v>1</v>
      </c>
    </row>
    <row r="867" spans="1:24" x14ac:dyDescent="0.25">
      <c r="A867" s="22" t="s">
        <v>69</v>
      </c>
      <c r="B867" s="22" t="s">
        <v>169</v>
      </c>
      <c r="C867" s="11" t="str">
        <f t="shared" si="32"/>
        <v>Physics, BS with Asian Studies Minor</v>
      </c>
      <c r="R867">
        <v>1</v>
      </c>
      <c r="X867" s="8">
        <f t="shared" si="30"/>
        <v>1</v>
      </c>
    </row>
    <row r="868" spans="1:24" x14ac:dyDescent="0.25">
      <c r="A868" s="22" t="s">
        <v>69</v>
      </c>
      <c r="B868" s="22" t="s">
        <v>131</v>
      </c>
      <c r="C868" s="11" t="str">
        <f t="shared" si="32"/>
        <v>Physics, BS with Biblical &amp; Theo Studies Minor</v>
      </c>
      <c r="K868">
        <v>1</v>
      </c>
      <c r="L868" t="s">
        <v>126</v>
      </c>
      <c r="M868" t="s">
        <v>126</v>
      </c>
      <c r="N868" t="s">
        <v>126</v>
      </c>
      <c r="P868" t="str">
        <f>IFERROR(VLOOKUP($C868,'[1]MajorMinor Pivot'!$A$4:$E$344,4,FALSE),"")</f>
        <v/>
      </c>
      <c r="Q868" t="str">
        <f>IFERROR(VLOOKUP($C868,'[2]MajorMinor Pivot'!$A$4:$K$277,4,FALSE),"")</f>
        <v/>
      </c>
      <c r="X868" s="8">
        <f t="shared" si="30"/>
        <v>1</v>
      </c>
    </row>
    <row r="869" spans="1:24" x14ac:dyDescent="0.25">
      <c r="A869" s="22" t="s">
        <v>69</v>
      </c>
      <c r="B869" s="22" t="s">
        <v>140</v>
      </c>
      <c r="C869" s="11" t="str">
        <f t="shared" si="32"/>
        <v>Physics, BS with Biology Minor</v>
      </c>
      <c r="P869">
        <f>IFERROR(VLOOKUP($C869,'[1]MajorMinor Pivot'!$A$4:$E$344,4,FALSE),"")</f>
        <v>2</v>
      </c>
      <c r="Q869" t="str">
        <f>IFERROR(VLOOKUP($C869,'[2]MajorMinor Pivot'!$A$4:$K$277,4,FALSE),"")</f>
        <v/>
      </c>
      <c r="X869" s="8">
        <f t="shared" si="30"/>
        <v>2</v>
      </c>
    </row>
    <row r="870" spans="1:24" x14ac:dyDescent="0.25">
      <c r="A870" s="22" t="s">
        <v>69</v>
      </c>
      <c r="B870" s="22" t="s">
        <v>132</v>
      </c>
      <c r="C870" s="11" t="str">
        <f t="shared" si="32"/>
        <v>Physics, BS with Business Minor</v>
      </c>
      <c r="I870">
        <v>1</v>
      </c>
      <c r="L870" t="s">
        <v>126</v>
      </c>
      <c r="M870" t="s">
        <v>126</v>
      </c>
      <c r="N870" t="s">
        <v>126</v>
      </c>
      <c r="P870" t="str">
        <f>IFERROR(VLOOKUP($C870,'[1]MajorMinor Pivot'!$A$4:$E$344,4,FALSE),"")</f>
        <v/>
      </c>
      <c r="Q870" t="str">
        <f>IFERROR(VLOOKUP($C870,'[2]MajorMinor Pivot'!$A$4:$K$277,4,FALSE),"")</f>
        <v/>
      </c>
      <c r="X870" s="8">
        <f t="shared" si="30"/>
        <v>1</v>
      </c>
    </row>
    <row r="871" spans="1:24" x14ac:dyDescent="0.25">
      <c r="A871" s="22" t="s">
        <v>69</v>
      </c>
      <c r="B871" s="22" t="s">
        <v>159</v>
      </c>
      <c r="C871" s="11" t="str">
        <f t="shared" si="32"/>
        <v>Physics, BS with Chemistry Minor</v>
      </c>
      <c r="N871">
        <v>1</v>
      </c>
      <c r="P871" t="str">
        <f>IFERROR(VLOOKUP($C871,'[1]MajorMinor Pivot'!$A$4:$E$344,4,FALSE),"")</f>
        <v/>
      </c>
      <c r="Q871" t="str">
        <f>IFERROR(VLOOKUP($C871,'[2]MajorMinor Pivot'!$A$4:$K$277,4,FALSE),"")</f>
        <v/>
      </c>
      <c r="X871" s="8">
        <f t="shared" si="30"/>
        <v>1</v>
      </c>
    </row>
    <row r="872" spans="1:24" x14ac:dyDescent="0.25">
      <c r="A872" s="22" t="s">
        <v>69</v>
      </c>
      <c r="B872" s="22" t="s">
        <v>139</v>
      </c>
      <c r="C872" s="11" t="str">
        <f t="shared" si="32"/>
        <v>Physics, BS with Computer Science Minor</v>
      </c>
      <c r="D872">
        <v>1</v>
      </c>
      <c r="L872" t="s">
        <v>126</v>
      </c>
      <c r="M872" t="s">
        <v>126</v>
      </c>
      <c r="N872" t="s">
        <v>126</v>
      </c>
      <c r="O872">
        <v>1</v>
      </c>
      <c r="P872" t="str">
        <f>IFERROR(VLOOKUP($C872,'[1]MajorMinor Pivot'!$A$4:$E$344,4,FALSE),"")</f>
        <v/>
      </c>
      <c r="Q872" t="str">
        <f>IFERROR(VLOOKUP($C872,'[2]MajorMinor Pivot'!$A$4:$K$277,4,FALSE),"")</f>
        <v/>
      </c>
      <c r="S872">
        <v>1</v>
      </c>
      <c r="X872" s="8">
        <f t="shared" si="30"/>
        <v>3</v>
      </c>
    </row>
    <row r="873" spans="1:24" x14ac:dyDescent="0.25">
      <c r="A873" s="22" t="s">
        <v>69</v>
      </c>
      <c r="B873" s="22" t="s">
        <v>160</v>
      </c>
      <c r="C873" s="11" t="str">
        <f t="shared" si="32"/>
        <v>Physics, BS with Cross-Cultural Missions Minor</v>
      </c>
      <c r="O873">
        <v>2</v>
      </c>
      <c r="P873" t="str">
        <f>IFERROR(VLOOKUP($C873,'[1]MajorMinor Pivot'!$A$4:$E$344,4,FALSE),"")</f>
        <v/>
      </c>
      <c r="Q873" t="str">
        <f>IFERROR(VLOOKUP($C873,'[2]MajorMinor Pivot'!$A$4:$K$277,4,FALSE),"")</f>
        <v/>
      </c>
      <c r="X873" s="8">
        <f t="shared" si="30"/>
        <v>2</v>
      </c>
    </row>
    <row r="874" spans="1:24" x14ac:dyDescent="0.25">
      <c r="A874" s="22" t="s">
        <v>69</v>
      </c>
      <c r="B874" s="22" t="s">
        <v>155</v>
      </c>
      <c r="C874" s="11" t="str">
        <f t="shared" si="32"/>
        <v>Physics, BS with French Minor</v>
      </c>
      <c r="K874">
        <v>1</v>
      </c>
      <c r="L874" t="s">
        <v>126</v>
      </c>
      <c r="M874" t="s">
        <v>126</v>
      </c>
      <c r="N874" t="s">
        <v>126</v>
      </c>
      <c r="P874" t="str">
        <f>IFERROR(VLOOKUP($C874,'[1]MajorMinor Pivot'!$A$4:$E$344,4,FALSE),"")</f>
        <v/>
      </c>
      <c r="Q874" t="str">
        <f>IFERROR(VLOOKUP($C874,'[2]MajorMinor Pivot'!$A$4:$K$277,4,FALSE),"")</f>
        <v/>
      </c>
      <c r="X874" s="8">
        <f t="shared" si="30"/>
        <v>1</v>
      </c>
    </row>
    <row r="875" spans="1:24" x14ac:dyDescent="0.25">
      <c r="A875" s="22" t="s">
        <v>69</v>
      </c>
      <c r="B875" s="22" t="s">
        <v>127</v>
      </c>
      <c r="C875" s="11" t="str">
        <f t="shared" si="32"/>
        <v>Physics, BS with History Minor</v>
      </c>
      <c r="V875">
        <v>1</v>
      </c>
      <c r="X875" s="8">
        <f t="shared" si="30"/>
        <v>1</v>
      </c>
    </row>
    <row r="876" spans="1:24" x14ac:dyDescent="0.25">
      <c r="A876" s="22" t="s">
        <v>69</v>
      </c>
      <c r="B876" s="22" t="s">
        <v>129</v>
      </c>
      <c r="C876" s="11" t="str">
        <f t="shared" si="32"/>
        <v>Physics, BS with Mathematics Minor</v>
      </c>
      <c r="D876">
        <v>4</v>
      </c>
      <c r="E876">
        <v>1</v>
      </c>
      <c r="F876">
        <v>3</v>
      </c>
      <c r="G876">
        <v>5</v>
      </c>
      <c r="H876">
        <v>4</v>
      </c>
      <c r="I876">
        <v>3</v>
      </c>
      <c r="J876">
        <v>8</v>
      </c>
      <c r="K876">
        <v>3</v>
      </c>
      <c r="L876">
        <v>3</v>
      </c>
      <c r="M876">
        <v>3</v>
      </c>
      <c r="N876">
        <v>7</v>
      </c>
      <c r="O876">
        <v>4</v>
      </c>
      <c r="P876">
        <f>IFERROR(VLOOKUP($C876,'[1]MajorMinor Pivot'!$A$4:$E$344,4,FALSE),"")</f>
        <v>1</v>
      </c>
      <c r="Q876">
        <f>IFERROR(VLOOKUP($C876,'[2]MajorMinor Pivot'!$A$4:$K$277,4,FALSE),"")</f>
        <v>2</v>
      </c>
      <c r="R876">
        <v>6</v>
      </c>
      <c r="S876">
        <v>1</v>
      </c>
      <c r="T876">
        <v>2</v>
      </c>
      <c r="V876">
        <v>4</v>
      </c>
      <c r="W876">
        <v>2</v>
      </c>
      <c r="X876" s="8">
        <f t="shared" si="30"/>
        <v>66</v>
      </c>
    </row>
    <row r="877" spans="1:24" x14ac:dyDescent="0.25">
      <c r="A877" s="22" t="s">
        <v>69</v>
      </c>
      <c r="B877" s="22" t="s">
        <v>147</v>
      </c>
      <c r="C877" s="11" t="str">
        <f t="shared" si="32"/>
        <v>Physics, BS with Music Minor</v>
      </c>
      <c r="J877">
        <v>1</v>
      </c>
      <c r="L877" t="s">
        <v>126</v>
      </c>
      <c r="M877" t="s">
        <v>126</v>
      </c>
      <c r="N877" t="s">
        <v>126</v>
      </c>
      <c r="P877" t="str">
        <f>IFERROR(VLOOKUP($C877,'[1]MajorMinor Pivot'!$A$4:$E$344,4,FALSE),"")</f>
        <v/>
      </c>
      <c r="Q877" t="str">
        <f>IFERROR(VLOOKUP($C877,'[2]MajorMinor Pivot'!$A$4:$K$277,4,FALSE),"")</f>
        <v/>
      </c>
      <c r="X877" s="8">
        <f t="shared" si="30"/>
        <v>1</v>
      </c>
    </row>
    <row r="878" spans="1:24" x14ac:dyDescent="0.25">
      <c r="A878" s="22" t="s">
        <v>69</v>
      </c>
      <c r="B878" s="22" t="s">
        <v>123</v>
      </c>
      <c r="C878" s="11" t="str">
        <f t="shared" si="32"/>
        <v>Physics, BS with No Minor</v>
      </c>
      <c r="E878">
        <v>5</v>
      </c>
      <c r="F878">
        <v>1</v>
      </c>
      <c r="G878">
        <v>1</v>
      </c>
      <c r="H878">
        <v>1</v>
      </c>
      <c r="I878">
        <v>4</v>
      </c>
      <c r="J878">
        <v>2</v>
      </c>
      <c r="K878">
        <v>2</v>
      </c>
      <c r="L878">
        <v>3</v>
      </c>
      <c r="M878">
        <v>3</v>
      </c>
      <c r="N878">
        <v>2</v>
      </c>
      <c r="O878">
        <v>3</v>
      </c>
      <c r="P878">
        <f>IFERROR(VLOOKUP($C878,'[1]MajorMinor Pivot'!$A$4:$E$344,4,FALSE),"")</f>
        <v>2</v>
      </c>
      <c r="Q878">
        <f>IFERROR(VLOOKUP($C878,'[2]MajorMinor Pivot'!$A$4:$K$277,4,FALSE),"")</f>
        <v>4</v>
      </c>
      <c r="R878">
        <v>2</v>
      </c>
      <c r="S878">
        <v>2</v>
      </c>
      <c r="T878">
        <v>2</v>
      </c>
      <c r="V878">
        <v>4</v>
      </c>
      <c r="W878">
        <v>2</v>
      </c>
      <c r="X878" s="8">
        <f t="shared" si="30"/>
        <v>45</v>
      </c>
    </row>
    <row r="879" spans="1:24" x14ac:dyDescent="0.25">
      <c r="A879" s="22" t="s">
        <v>69</v>
      </c>
      <c r="B879" s="22" t="s">
        <v>148</v>
      </c>
      <c r="C879" s="11" t="str">
        <f t="shared" si="32"/>
        <v>Physics, BS with Philosophy Minor</v>
      </c>
      <c r="M879">
        <v>1</v>
      </c>
      <c r="P879" t="str">
        <f>IFERROR(VLOOKUP($C879,'[1]MajorMinor Pivot'!$A$4:$E$344,4,FALSE),"")</f>
        <v/>
      </c>
      <c r="Q879" t="str">
        <f>IFERROR(VLOOKUP($C879,'[2]MajorMinor Pivot'!$A$4:$K$277,4,FALSE),"")</f>
        <v/>
      </c>
      <c r="X879" s="8">
        <f t="shared" si="30"/>
        <v>1</v>
      </c>
    </row>
    <row r="880" spans="1:24" x14ac:dyDescent="0.25">
      <c r="A880" s="22" t="s">
        <v>69</v>
      </c>
      <c r="B880" s="22" t="s">
        <v>163</v>
      </c>
      <c r="C880" s="11" t="str">
        <f t="shared" si="32"/>
        <v>Physics, BS with Political Science Minor</v>
      </c>
      <c r="R880">
        <v>1</v>
      </c>
      <c r="X880" s="8">
        <f t="shared" si="30"/>
        <v>1</v>
      </c>
    </row>
    <row r="881" spans="1:24" x14ac:dyDescent="0.25">
      <c r="A881" s="22" t="s">
        <v>69</v>
      </c>
      <c r="B881" s="22" t="s">
        <v>135</v>
      </c>
      <c r="C881" s="11" t="str">
        <f t="shared" si="32"/>
        <v>Physics, BS with Psychology Minor</v>
      </c>
      <c r="V881">
        <v>1</v>
      </c>
      <c r="X881" s="8">
        <f t="shared" si="30"/>
        <v>1</v>
      </c>
    </row>
    <row r="882" spans="1:24" x14ac:dyDescent="0.25">
      <c r="A882" s="22" t="s">
        <v>69</v>
      </c>
      <c r="B882" s="22" t="s">
        <v>150</v>
      </c>
      <c r="C882" s="11" t="str">
        <f t="shared" si="32"/>
        <v>Physics, BS with Spanish Minor</v>
      </c>
      <c r="J882">
        <v>1</v>
      </c>
      <c r="L882" t="s">
        <v>126</v>
      </c>
      <c r="M882" t="s">
        <v>126</v>
      </c>
      <c r="N882" t="s">
        <v>126</v>
      </c>
      <c r="P882" t="str">
        <f>IFERROR(VLOOKUP($C882,'[1]MajorMinor Pivot'!$A$4:$E$344,4,FALSE),"")</f>
        <v/>
      </c>
      <c r="Q882" t="str">
        <f>IFERROR(VLOOKUP($C882,'[2]MajorMinor Pivot'!$A$4:$K$277,4,FALSE),"")</f>
        <v/>
      </c>
      <c r="X882" s="8">
        <f t="shared" si="30"/>
        <v>1</v>
      </c>
    </row>
    <row r="883" spans="1:24" x14ac:dyDescent="0.25">
      <c r="A883" s="22" t="s">
        <v>70</v>
      </c>
      <c r="B883" s="22" t="s">
        <v>152</v>
      </c>
      <c r="C883" s="11" t="str">
        <f t="shared" si="32"/>
        <v>Political Science with Art Minor</v>
      </c>
      <c r="H883">
        <v>1</v>
      </c>
      <c r="K883">
        <v>1</v>
      </c>
      <c r="N883">
        <v>1</v>
      </c>
      <c r="P883" t="str">
        <f>IFERROR(VLOOKUP($C883,'[1]MajorMinor Pivot'!$A$4:$E$344,4,FALSE),"")</f>
        <v/>
      </c>
      <c r="Q883" t="str">
        <f>IFERROR(VLOOKUP($C883,'[2]MajorMinor Pivot'!$A$4:$K$277,4,FALSE),"")</f>
        <v/>
      </c>
      <c r="X883" s="8">
        <f t="shared" si="30"/>
        <v>3</v>
      </c>
    </row>
    <row r="884" spans="1:24" x14ac:dyDescent="0.25">
      <c r="A884" s="22" t="s">
        <v>70</v>
      </c>
      <c r="B884" s="22" t="s">
        <v>131</v>
      </c>
      <c r="C884" s="11" t="str">
        <f t="shared" si="32"/>
        <v>Political Science with Biblical &amp; Theo Studies Minor</v>
      </c>
      <c r="F884">
        <v>1</v>
      </c>
      <c r="G884">
        <v>1</v>
      </c>
      <c r="H884">
        <v>2</v>
      </c>
      <c r="J884">
        <v>1</v>
      </c>
      <c r="L884" t="s">
        <v>126</v>
      </c>
      <c r="M884" t="s">
        <v>126</v>
      </c>
      <c r="N884" t="s">
        <v>126</v>
      </c>
      <c r="P884" t="str">
        <f>IFERROR(VLOOKUP($C884,'[1]MajorMinor Pivot'!$A$4:$E$344,4,FALSE),"")</f>
        <v/>
      </c>
      <c r="Q884" t="str">
        <f>IFERROR(VLOOKUP($C884,'[2]MajorMinor Pivot'!$A$4:$K$277,4,FALSE),"")</f>
        <v/>
      </c>
      <c r="X884" s="8">
        <f t="shared" si="30"/>
        <v>5</v>
      </c>
    </row>
    <row r="885" spans="1:24" x14ac:dyDescent="0.25">
      <c r="A885" s="22" t="s">
        <v>70</v>
      </c>
      <c r="B885" s="22" t="s">
        <v>140</v>
      </c>
      <c r="C885" s="11" t="str">
        <f t="shared" si="32"/>
        <v>Political Science with Biology Minor</v>
      </c>
      <c r="D885">
        <v>1</v>
      </c>
      <c r="L885" t="s">
        <v>126</v>
      </c>
      <c r="M885" t="s">
        <v>126</v>
      </c>
      <c r="N885" t="s">
        <v>126</v>
      </c>
      <c r="P885" t="str">
        <f>IFERROR(VLOOKUP($C885,'[1]MajorMinor Pivot'!$A$4:$E$344,4,FALSE),"")</f>
        <v/>
      </c>
      <c r="Q885" t="str">
        <f>IFERROR(VLOOKUP($C885,'[2]MajorMinor Pivot'!$A$4:$K$277,4,FALSE),"")</f>
        <v/>
      </c>
      <c r="S885">
        <v>1</v>
      </c>
      <c r="X885" s="8">
        <f t="shared" si="30"/>
        <v>2</v>
      </c>
    </row>
    <row r="886" spans="1:24" x14ac:dyDescent="0.25">
      <c r="A886" s="22" t="s">
        <v>70</v>
      </c>
      <c r="B886" s="22" t="s">
        <v>132</v>
      </c>
      <c r="C886" s="11" t="str">
        <f t="shared" si="32"/>
        <v>Political Science with Business Minor</v>
      </c>
      <c r="D886">
        <v>1</v>
      </c>
      <c r="E886">
        <v>1</v>
      </c>
      <c r="L886" t="s">
        <v>126</v>
      </c>
      <c r="M886" t="s">
        <v>126</v>
      </c>
      <c r="N886" t="s">
        <v>126</v>
      </c>
      <c r="P886" t="str">
        <f>IFERROR(VLOOKUP($C886,'[1]MajorMinor Pivot'!$A$4:$E$344,4,FALSE),"")</f>
        <v/>
      </c>
      <c r="Q886" t="str">
        <f>IFERROR(VLOOKUP($C886,'[2]MajorMinor Pivot'!$A$4:$K$277,4,FALSE),"")</f>
        <v/>
      </c>
      <c r="T886">
        <v>2</v>
      </c>
      <c r="V886">
        <v>1</v>
      </c>
      <c r="X886" s="8">
        <f t="shared" si="30"/>
        <v>5</v>
      </c>
    </row>
    <row r="887" spans="1:24" x14ac:dyDescent="0.25">
      <c r="A887" s="22" t="s">
        <v>70</v>
      </c>
      <c r="B887" s="22" t="s">
        <v>182</v>
      </c>
      <c r="C887" s="11" t="str">
        <f t="shared" si="32"/>
        <v>Political Science with Classics Minor</v>
      </c>
      <c r="T887">
        <v>1</v>
      </c>
      <c r="X887" s="8">
        <f t="shared" si="30"/>
        <v>1</v>
      </c>
    </row>
    <row r="888" spans="1:24" x14ac:dyDescent="0.25">
      <c r="A888" s="22" t="s">
        <v>70</v>
      </c>
      <c r="B888" s="22" t="s">
        <v>133</v>
      </c>
      <c r="C888" s="11" t="str">
        <f t="shared" si="32"/>
        <v>Political Science with Communication Minor</v>
      </c>
      <c r="D888">
        <v>2</v>
      </c>
      <c r="H888">
        <v>2</v>
      </c>
      <c r="N888">
        <v>1</v>
      </c>
      <c r="P888" t="str">
        <f>IFERROR(VLOOKUP($C888,'[1]MajorMinor Pivot'!$A$4:$E$344,4,FALSE),"")</f>
        <v/>
      </c>
      <c r="Q888" t="str">
        <f>IFERROR(VLOOKUP($C888,'[2]MajorMinor Pivot'!$A$4:$K$277,4,FALSE),"")</f>
        <v/>
      </c>
      <c r="X888" s="8">
        <f t="shared" si="30"/>
        <v>5</v>
      </c>
    </row>
    <row r="889" spans="1:24" x14ac:dyDescent="0.25">
      <c r="A889" s="22" t="s">
        <v>70</v>
      </c>
      <c r="B889" s="22" t="s">
        <v>168</v>
      </c>
      <c r="C889" s="11" t="str">
        <f t="shared" si="32"/>
        <v>Political Science with Communication Studies Minor</v>
      </c>
      <c r="O889">
        <v>1</v>
      </c>
      <c r="P889" t="str">
        <f>IFERROR(VLOOKUP($C889,'[1]MajorMinor Pivot'!$A$4:$E$344,4,FALSE),"")</f>
        <v/>
      </c>
      <c r="Q889" t="str">
        <f>IFERROR(VLOOKUP($C889,'[2]MajorMinor Pivot'!$A$4:$K$277,4,FALSE),"")</f>
        <v/>
      </c>
      <c r="S889">
        <v>2</v>
      </c>
      <c r="U889">
        <v>1</v>
      </c>
      <c r="W889">
        <v>1</v>
      </c>
      <c r="X889" s="8">
        <f t="shared" si="30"/>
        <v>5</v>
      </c>
    </row>
    <row r="890" spans="1:24" x14ac:dyDescent="0.25">
      <c r="A890" s="22" t="s">
        <v>70</v>
      </c>
      <c r="B890" s="22" t="s">
        <v>124</v>
      </c>
      <c r="C890" s="11" t="str">
        <f t="shared" si="32"/>
        <v>Political Science with Economics Minor</v>
      </c>
      <c r="H890">
        <v>1</v>
      </c>
      <c r="L890" t="s">
        <v>126</v>
      </c>
      <c r="M890" t="s">
        <v>126</v>
      </c>
      <c r="N890" t="s">
        <v>126</v>
      </c>
      <c r="P890" t="str">
        <f>IFERROR(VLOOKUP($C890,'[1]MajorMinor Pivot'!$A$4:$E$344,4,FALSE),"")</f>
        <v/>
      </c>
      <c r="Q890" t="str">
        <f>IFERROR(VLOOKUP($C890,'[2]MajorMinor Pivot'!$A$4:$K$277,4,FALSE),"")</f>
        <v/>
      </c>
      <c r="X890" s="8">
        <f t="shared" si="30"/>
        <v>1</v>
      </c>
    </row>
    <row r="891" spans="1:24" x14ac:dyDescent="0.25">
      <c r="A891" s="22" t="s">
        <v>70</v>
      </c>
      <c r="B891" s="22" t="s">
        <v>142</v>
      </c>
      <c r="C891" s="11" t="str">
        <f t="shared" si="32"/>
        <v>Political Science with English Literature Minor</v>
      </c>
      <c r="D891">
        <v>1</v>
      </c>
      <c r="H891">
        <v>1</v>
      </c>
      <c r="L891" t="s">
        <v>126</v>
      </c>
      <c r="M891" t="s">
        <v>126</v>
      </c>
      <c r="N891" t="s">
        <v>126</v>
      </c>
      <c r="P891" t="str">
        <f>IFERROR(VLOOKUP($C891,'[1]MajorMinor Pivot'!$A$4:$E$344,4,FALSE),"")</f>
        <v/>
      </c>
      <c r="Q891" t="str">
        <f>IFERROR(VLOOKUP($C891,'[2]MajorMinor Pivot'!$A$4:$K$277,4,FALSE),"")</f>
        <v/>
      </c>
      <c r="X891" s="8">
        <f t="shared" si="30"/>
        <v>2</v>
      </c>
    </row>
    <row r="892" spans="1:24" x14ac:dyDescent="0.25">
      <c r="A892" s="22" t="s">
        <v>70</v>
      </c>
      <c r="B892" s="22" t="s">
        <v>183</v>
      </c>
      <c r="C892" s="11" t="str">
        <f t="shared" si="32"/>
        <v>Political Science with Gender Studies Minor</v>
      </c>
      <c r="W892">
        <v>1</v>
      </c>
      <c r="X892" s="8">
        <f t="shared" si="30"/>
        <v>1</v>
      </c>
    </row>
    <row r="893" spans="1:24" x14ac:dyDescent="0.25">
      <c r="A893" s="22" t="s">
        <v>70</v>
      </c>
      <c r="B893" s="22" t="s">
        <v>127</v>
      </c>
      <c r="C893" s="11" t="str">
        <f t="shared" si="32"/>
        <v>Political Science with History Minor</v>
      </c>
      <c r="D893">
        <v>3</v>
      </c>
      <c r="E893">
        <v>3</v>
      </c>
      <c r="F893">
        <v>2</v>
      </c>
      <c r="G893">
        <v>3</v>
      </c>
      <c r="H893">
        <v>1</v>
      </c>
      <c r="I893">
        <v>2</v>
      </c>
      <c r="J893">
        <v>1</v>
      </c>
      <c r="K893">
        <v>2</v>
      </c>
      <c r="L893">
        <v>1</v>
      </c>
      <c r="M893">
        <v>1</v>
      </c>
      <c r="N893">
        <v>2</v>
      </c>
      <c r="P893">
        <f>IFERROR(VLOOKUP($C893,'[1]MajorMinor Pivot'!$A$4:$E$344,4,FALSE),"")</f>
        <v>4</v>
      </c>
      <c r="Q893">
        <f>IFERROR(VLOOKUP($C893,'[2]MajorMinor Pivot'!$A$4:$K$277,4,FALSE),"")</f>
        <v>3</v>
      </c>
      <c r="S893">
        <v>2</v>
      </c>
      <c r="T893">
        <v>2</v>
      </c>
      <c r="W893">
        <v>1</v>
      </c>
      <c r="X893" s="8">
        <f t="shared" si="30"/>
        <v>33</v>
      </c>
    </row>
    <row r="894" spans="1:24" x14ac:dyDescent="0.25">
      <c r="A894" s="22" t="s">
        <v>70</v>
      </c>
      <c r="B894" s="22" t="s">
        <v>145</v>
      </c>
      <c r="C894" s="11" t="str">
        <f t="shared" si="32"/>
        <v>Political Science with Journalism Minor</v>
      </c>
      <c r="H894">
        <v>1</v>
      </c>
      <c r="K894">
        <v>1</v>
      </c>
      <c r="L894" t="s">
        <v>126</v>
      </c>
      <c r="M894" t="s">
        <v>126</v>
      </c>
      <c r="N894" t="s">
        <v>126</v>
      </c>
      <c r="P894" t="str">
        <f>IFERROR(VLOOKUP($C894,'[1]MajorMinor Pivot'!$A$4:$E$344,4,FALSE),"")</f>
        <v/>
      </c>
      <c r="Q894" t="str">
        <f>IFERROR(VLOOKUP($C894,'[2]MajorMinor Pivot'!$A$4:$K$277,4,FALSE),"")</f>
        <v/>
      </c>
      <c r="X894" s="8">
        <f t="shared" si="30"/>
        <v>2</v>
      </c>
    </row>
    <row r="895" spans="1:24" x14ac:dyDescent="0.25">
      <c r="A895" s="22" t="s">
        <v>70</v>
      </c>
      <c r="B895" s="22" t="s">
        <v>128</v>
      </c>
      <c r="C895" s="11" t="str">
        <f t="shared" si="32"/>
        <v>Political Science with Leadership Studies Minor</v>
      </c>
      <c r="F895">
        <v>2</v>
      </c>
      <c r="H895">
        <v>2</v>
      </c>
      <c r="I895">
        <v>2</v>
      </c>
      <c r="L895" t="s">
        <v>126</v>
      </c>
      <c r="M895" t="s">
        <v>126</v>
      </c>
      <c r="N895" t="s">
        <v>126</v>
      </c>
      <c r="P895" t="str">
        <f>IFERROR(VLOOKUP($C895,'[1]MajorMinor Pivot'!$A$4:$E$344,4,FALSE),"")</f>
        <v/>
      </c>
      <c r="Q895" t="str">
        <f>IFERROR(VLOOKUP($C895,'[2]MajorMinor Pivot'!$A$4:$K$277,4,FALSE),"")</f>
        <v/>
      </c>
      <c r="X895" s="8">
        <f t="shared" si="30"/>
        <v>6</v>
      </c>
    </row>
    <row r="896" spans="1:24" x14ac:dyDescent="0.25">
      <c r="A896" s="22" t="s">
        <v>70</v>
      </c>
      <c r="B896" s="22" t="s">
        <v>976</v>
      </c>
      <c r="C896" s="11" t="str">
        <f t="shared" si="32"/>
        <v>Political Science with Media Production Minor</v>
      </c>
      <c r="T896">
        <v>1</v>
      </c>
      <c r="X896" s="8">
        <f t="shared" si="30"/>
        <v>1</v>
      </c>
    </row>
    <row r="897" spans="1:24" x14ac:dyDescent="0.25">
      <c r="A897" s="22" t="s">
        <v>70</v>
      </c>
      <c r="B897" s="22" t="s">
        <v>147</v>
      </c>
      <c r="C897" s="11" t="str">
        <f t="shared" si="32"/>
        <v>Political Science with Music Minor</v>
      </c>
      <c r="T897">
        <v>1</v>
      </c>
      <c r="X897" s="8">
        <f t="shared" si="30"/>
        <v>1</v>
      </c>
    </row>
    <row r="898" spans="1:24" x14ac:dyDescent="0.25">
      <c r="A898" s="22" t="s">
        <v>70</v>
      </c>
      <c r="B898" s="22" t="s">
        <v>134</v>
      </c>
      <c r="C898" s="11" t="str">
        <f t="shared" si="32"/>
        <v>Political Science with Modern World Language Minor</v>
      </c>
      <c r="I898">
        <v>1</v>
      </c>
      <c r="L898" t="s">
        <v>126</v>
      </c>
      <c r="M898" t="s">
        <v>126</v>
      </c>
      <c r="N898" t="s">
        <v>126</v>
      </c>
      <c r="P898" t="str">
        <f>IFERROR(VLOOKUP($C898,'[1]MajorMinor Pivot'!$A$4:$E$344,4,FALSE),"")</f>
        <v/>
      </c>
      <c r="Q898" t="str">
        <f>IFERROR(VLOOKUP($C898,'[2]MajorMinor Pivot'!$A$4:$K$277,4,FALSE),"")</f>
        <v/>
      </c>
      <c r="X898" s="8">
        <f t="shared" si="30"/>
        <v>1</v>
      </c>
    </row>
    <row r="899" spans="1:24" x14ac:dyDescent="0.25">
      <c r="A899" s="22" t="s">
        <v>70</v>
      </c>
      <c r="B899" s="22" t="s">
        <v>123</v>
      </c>
      <c r="C899" s="11" t="str">
        <f t="shared" si="32"/>
        <v>Political Science with No Minor</v>
      </c>
      <c r="D899">
        <v>5</v>
      </c>
      <c r="E899">
        <v>3</v>
      </c>
      <c r="F899">
        <v>2</v>
      </c>
      <c r="G899">
        <v>4</v>
      </c>
      <c r="H899">
        <v>10</v>
      </c>
      <c r="I899">
        <v>8</v>
      </c>
      <c r="J899">
        <v>5</v>
      </c>
      <c r="K899">
        <v>8</v>
      </c>
      <c r="L899">
        <v>4</v>
      </c>
      <c r="M899">
        <v>9</v>
      </c>
      <c r="N899">
        <v>7</v>
      </c>
      <c r="O899">
        <v>7</v>
      </c>
      <c r="P899">
        <f>IFERROR(VLOOKUP($C899,'[1]MajorMinor Pivot'!$A$4:$E$344,4,FALSE),"")</f>
        <v>3</v>
      </c>
      <c r="Q899">
        <f>IFERROR(VLOOKUP($C899,'[2]MajorMinor Pivot'!$A$4:$K$277,4,FALSE),"")</f>
        <v>5</v>
      </c>
      <c r="R899">
        <v>7</v>
      </c>
      <c r="S899">
        <v>6</v>
      </c>
      <c r="T899">
        <v>1</v>
      </c>
      <c r="U899">
        <v>1</v>
      </c>
      <c r="V899">
        <v>3</v>
      </c>
      <c r="W899">
        <v>10</v>
      </c>
      <c r="X899" s="8">
        <f t="shared" si="30"/>
        <v>108</v>
      </c>
    </row>
    <row r="900" spans="1:24" x14ac:dyDescent="0.25">
      <c r="A900" s="22" t="s">
        <v>70</v>
      </c>
      <c r="B900" s="22" t="s">
        <v>148</v>
      </c>
      <c r="C900" s="11" t="str">
        <f t="shared" si="32"/>
        <v>Political Science with Philosophy Minor</v>
      </c>
      <c r="D900">
        <v>1</v>
      </c>
      <c r="F900">
        <v>1</v>
      </c>
      <c r="G900">
        <v>1</v>
      </c>
      <c r="H900">
        <v>1</v>
      </c>
      <c r="L900" t="s">
        <v>126</v>
      </c>
      <c r="M900" t="s">
        <v>126</v>
      </c>
      <c r="N900" t="s">
        <v>126</v>
      </c>
      <c r="P900" t="str">
        <f>IFERROR(VLOOKUP($C900,'[1]MajorMinor Pivot'!$A$4:$E$344,4,FALSE),"")</f>
        <v/>
      </c>
      <c r="Q900" t="str">
        <f>IFERROR(VLOOKUP($C900,'[2]MajorMinor Pivot'!$A$4:$K$277,4,FALSE),"")</f>
        <v/>
      </c>
      <c r="X900" s="8">
        <f t="shared" si="30"/>
        <v>4</v>
      </c>
    </row>
    <row r="901" spans="1:24" x14ac:dyDescent="0.25">
      <c r="A901" s="22" t="s">
        <v>70</v>
      </c>
      <c r="B901" s="22" t="s">
        <v>135</v>
      </c>
      <c r="C901" s="11" t="str">
        <f t="shared" si="32"/>
        <v>Political Science with Psychology Minor</v>
      </c>
      <c r="O901">
        <v>1</v>
      </c>
      <c r="P901" t="str">
        <f>IFERROR(VLOOKUP($C901,'[1]MajorMinor Pivot'!$A$4:$E$344,4,FALSE),"")</f>
        <v/>
      </c>
      <c r="Q901" t="str">
        <f>IFERROR(VLOOKUP($C901,'[2]MajorMinor Pivot'!$A$4:$K$277,4,FALSE),"")</f>
        <v/>
      </c>
      <c r="T901">
        <v>2</v>
      </c>
      <c r="W901">
        <v>1</v>
      </c>
      <c r="X901" s="8">
        <f t="shared" si="30"/>
        <v>4</v>
      </c>
    </row>
    <row r="902" spans="1:24" x14ac:dyDescent="0.25">
      <c r="A902" s="22" t="s">
        <v>70</v>
      </c>
      <c r="B902" s="22" t="s">
        <v>164</v>
      </c>
      <c r="C902" s="11" t="str">
        <f t="shared" si="32"/>
        <v>Political Science with Reconciliation Studies Minor</v>
      </c>
      <c r="F902">
        <v>1</v>
      </c>
      <c r="L902" t="s">
        <v>126</v>
      </c>
      <c r="M902" t="s">
        <v>126</v>
      </c>
      <c r="N902" t="s">
        <v>126</v>
      </c>
      <c r="O902">
        <v>1</v>
      </c>
      <c r="P902" t="str">
        <f>IFERROR(VLOOKUP($C902,'[1]MajorMinor Pivot'!$A$4:$E$344,4,FALSE),"")</f>
        <v/>
      </c>
      <c r="Q902" t="str">
        <f>IFERROR(VLOOKUP($C902,'[2]MajorMinor Pivot'!$A$4:$K$277,4,FALSE),"")</f>
        <v/>
      </c>
      <c r="X902" s="8">
        <f t="shared" si="30"/>
        <v>2</v>
      </c>
    </row>
    <row r="903" spans="1:24" x14ac:dyDescent="0.25">
      <c r="A903" s="22" t="s">
        <v>70</v>
      </c>
      <c r="B903" s="22" t="s">
        <v>1218</v>
      </c>
      <c r="C903" s="11" t="str">
        <f t="shared" si="32"/>
        <v>Political Science with Sociology Minor</v>
      </c>
      <c r="S903">
        <v>1</v>
      </c>
      <c r="X903" s="8">
        <f t="shared" si="30"/>
        <v>1</v>
      </c>
    </row>
    <row r="904" spans="1:24" x14ac:dyDescent="0.25">
      <c r="A904" s="22" t="s">
        <v>70</v>
      </c>
      <c r="B904" s="22" t="s">
        <v>150</v>
      </c>
      <c r="C904" s="11" t="str">
        <f t="shared" si="32"/>
        <v>Political Science with Spanish Minor</v>
      </c>
      <c r="H904">
        <v>1</v>
      </c>
      <c r="I904">
        <v>1</v>
      </c>
      <c r="N904">
        <v>1</v>
      </c>
      <c r="P904" t="str">
        <f>IFERROR(VLOOKUP($C904,'[1]MajorMinor Pivot'!$A$4:$E$344,4,FALSE),"")</f>
        <v/>
      </c>
      <c r="Q904" t="str">
        <f>IFERROR(VLOOKUP($C904,'[2]MajorMinor Pivot'!$A$4:$K$277,4,FALSE),"")</f>
        <v/>
      </c>
      <c r="X904" s="8">
        <f t="shared" si="30"/>
        <v>3</v>
      </c>
    </row>
    <row r="905" spans="1:24" x14ac:dyDescent="0.25">
      <c r="A905" s="22" t="s">
        <v>70</v>
      </c>
      <c r="B905" s="22" t="s">
        <v>166</v>
      </c>
      <c r="C905" s="11" t="str">
        <f t="shared" si="32"/>
        <v>Political Science with TESOL Minor</v>
      </c>
      <c r="N905">
        <v>1</v>
      </c>
      <c r="P905" t="str">
        <f>IFERROR(VLOOKUP($C905,'[1]MajorMinor Pivot'!$A$4:$E$344,4,FALSE),"")</f>
        <v/>
      </c>
      <c r="Q905" t="str">
        <f>IFERROR(VLOOKUP($C905,'[2]MajorMinor Pivot'!$A$4:$K$277,4,FALSE),"")</f>
        <v/>
      </c>
      <c r="X905" s="8">
        <f t="shared" si="30"/>
        <v>1</v>
      </c>
    </row>
    <row r="906" spans="1:24" x14ac:dyDescent="0.25">
      <c r="A906" s="22" t="s">
        <v>70</v>
      </c>
      <c r="B906" s="22" t="s">
        <v>138</v>
      </c>
      <c r="C906" s="11" t="str">
        <f t="shared" si="32"/>
        <v>Political Science with Theatre Arts Minor</v>
      </c>
      <c r="L906">
        <v>1</v>
      </c>
      <c r="P906" t="str">
        <f>IFERROR(VLOOKUP($C906,'[1]MajorMinor Pivot'!$A$4:$E$344,4,FALSE),"")</f>
        <v/>
      </c>
      <c r="Q906" t="str">
        <f>IFERROR(VLOOKUP($C906,'[2]MajorMinor Pivot'!$A$4:$K$277,4,FALSE),"")</f>
        <v/>
      </c>
      <c r="X906" s="8">
        <f t="shared" ref="X906:X969" si="33">SUM(D906:W906)</f>
        <v>1</v>
      </c>
    </row>
    <row r="907" spans="1:24" x14ac:dyDescent="0.25">
      <c r="A907" s="22" t="s">
        <v>71</v>
      </c>
      <c r="B907" s="22" t="s">
        <v>130</v>
      </c>
      <c r="C907" s="11" t="str">
        <f t="shared" si="32"/>
        <v>Psychology with Art History Minor</v>
      </c>
      <c r="E907">
        <v>1</v>
      </c>
      <c r="H907">
        <v>1</v>
      </c>
      <c r="J907">
        <v>1</v>
      </c>
      <c r="L907">
        <v>1</v>
      </c>
      <c r="P907" t="str">
        <f>IFERROR(VLOOKUP($C907,'[1]MajorMinor Pivot'!$A$4:$E$344,4,FALSE),"")</f>
        <v/>
      </c>
      <c r="Q907" t="str">
        <f>IFERROR(VLOOKUP($C907,'[2]MajorMinor Pivot'!$A$4:$K$277,4,FALSE),"")</f>
        <v/>
      </c>
      <c r="X907" s="8">
        <f t="shared" si="33"/>
        <v>4</v>
      </c>
    </row>
    <row r="908" spans="1:24" x14ac:dyDescent="0.25">
      <c r="A908" s="22" t="s">
        <v>71</v>
      </c>
      <c r="B908" s="22" t="s">
        <v>152</v>
      </c>
      <c r="C908" s="11" t="str">
        <f t="shared" si="32"/>
        <v>Psychology with Art Minor</v>
      </c>
      <c r="D908">
        <v>1</v>
      </c>
      <c r="E908">
        <v>1</v>
      </c>
      <c r="F908">
        <v>4</v>
      </c>
      <c r="H908">
        <v>1</v>
      </c>
      <c r="J908">
        <v>1</v>
      </c>
      <c r="L908">
        <v>1</v>
      </c>
      <c r="P908" t="str">
        <f>IFERROR(VLOOKUP($C908,'[1]MajorMinor Pivot'!$A$4:$E$344,4,FALSE),"")</f>
        <v/>
      </c>
      <c r="Q908" t="str">
        <f>IFERROR(VLOOKUP($C908,'[2]MajorMinor Pivot'!$A$4:$K$277,4,FALSE),"")</f>
        <v/>
      </c>
      <c r="X908" s="8">
        <f t="shared" si="33"/>
        <v>9</v>
      </c>
    </row>
    <row r="909" spans="1:24" x14ac:dyDescent="0.25">
      <c r="A909" s="22" t="s">
        <v>71</v>
      </c>
      <c r="B909" s="22" t="s">
        <v>153</v>
      </c>
      <c r="C909" s="11" t="str">
        <f t="shared" si="32"/>
        <v>Psychology with Athletic Coaching Minor</v>
      </c>
      <c r="D909">
        <v>1</v>
      </c>
      <c r="K909">
        <v>1</v>
      </c>
      <c r="M909">
        <v>1</v>
      </c>
      <c r="P909">
        <f>IFERROR(VLOOKUP($C909,'[1]MajorMinor Pivot'!$A$4:$E$344,4,FALSE),"")</f>
        <v>1</v>
      </c>
      <c r="Q909" t="str">
        <f>IFERROR(VLOOKUP($C909,'[2]MajorMinor Pivot'!$A$4:$K$277,4,FALSE),"")</f>
        <v/>
      </c>
      <c r="X909" s="8">
        <f t="shared" si="33"/>
        <v>4</v>
      </c>
    </row>
    <row r="910" spans="1:24" x14ac:dyDescent="0.25">
      <c r="A910" s="22" t="s">
        <v>71</v>
      </c>
      <c r="B910" s="22" t="s">
        <v>131</v>
      </c>
      <c r="C910" s="11" t="str">
        <f t="shared" si="32"/>
        <v>Psychology with Biblical &amp; Theo Studies Minor</v>
      </c>
      <c r="D910">
        <v>5</v>
      </c>
      <c r="E910">
        <v>2</v>
      </c>
      <c r="F910">
        <v>1</v>
      </c>
      <c r="G910">
        <v>3</v>
      </c>
      <c r="H910">
        <v>1</v>
      </c>
      <c r="I910">
        <v>3</v>
      </c>
      <c r="J910">
        <v>1</v>
      </c>
      <c r="K910">
        <v>1</v>
      </c>
      <c r="L910">
        <v>1</v>
      </c>
      <c r="M910">
        <v>2</v>
      </c>
      <c r="N910">
        <v>2</v>
      </c>
      <c r="O910">
        <v>1</v>
      </c>
      <c r="P910" t="str">
        <f>IFERROR(VLOOKUP($C910,'[1]MajorMinor Pivot'!$A$4:$E$344,4,FALSE),"")</f>
        <v/>
      </c>
      <c r="Q910">
        <f>IFERROR(VLOOKUP($C910,'[2]MajorMinor Pivot'!$A$4:$K$277,4,FALSE),"")</f>
        <v>4</v>
      </c>
      <c r="R910">
        <v>1</v>
      </c>
      <c r="U910">
        <v>1</v>
      </c>
      <c r="V910">
        <v>2</v>
      </c>
      <c r="W910">
        <v>3</v>
      </c>
      <c r="X910" s="8">
        <f t="shared" si="33"/>
        <v>34</v>
      </c>
    </row>
    <row r="911" spans="1:24" x14ac:dyDescent="0.25">
      <c r="A911" s="22" t="s">
        <v>71</v>
      </c>
      <c r="B911" s="22" t="s">
        <v>157</v>
      </c>
      <c r="C911" s="11" t="str">
        <f t="shared" si="32"/>
        <v>Psychology with Biblical Greek Minor</v>
      </c>
      <c r="D911">
        <v>1</v>
      </c>
      <c r="I911">
        <v>1</v>
      </c>
      <c r="L911" t="s">
        <v>126</v>
      </c>
      <c r="M911" t="s">
        <v>126</v>
      </c>
      <c r="N911" t="s">
        <v>126</v>
      </c>
      <c r="P911" t="str">
        <f>IFERROR(VLOOKUP($C911,'[1]MajorMinor Pivot'!$A$4:$E$344,4,FALSE),"")</f>
        <v/>
      </c>
      <c r="Q911" t="str">
        <f>IFERROR(VLOOKUP($C911,'[2]MajorMinor Pivot'!$A$4:$K$277,4,FALSE),"")</f>
        <v/>
      </c>
      <c r="X911" s="8">
        <f t="shared" si="33"/>
        <v>2</v>
      </c>
    </row>
    <row r="912" spans="1:24" x14ac:dyDescent="0.25">
      <c r="A912" s="22" t="s">
        <v>71</v>
      </c>
      <c r="B912" s="22" t="s">
        <v>140</v>
      </c>
      <c r="C912" s="11" t="str">
        <f t="shared" si="32"/>
        <v>Psychology with Biology Minor</v>
      </c>
      <c r="D912">
        <v>3</v>
      </c>
      <c r="E912">
        <v>1</v>
      </c>
      <c r="F912">
        <v>3</v>
      </c>
      <c r="G912">
        <v>1</v>
      </c>
      <c r="H912">
        <v>1</v>
      </c>
      <c r="I912">
        <v>3</v>
      </c>
      <c r="J912">
        <v>3</v>
      </c>
      <c r="K912">
        <v>3</v>
      </c>
      <c r="L912">
        <v>3</v>
      </c>
      <c r="M912">
        <v>1</v>
      </c>
      <c r="N912">
        <v>1</v>
      </c>
      <c r="O912">
        <v>1</v>
      </c>
      <c r="P912">
        <f>IFERROR(VLOOKUP($C912,'[1]MajorMinor Pivot'!$A$4:$E$344,4,FALSE),"")</f>
        <v>3</v>
      </c>
      <c r="Q912" t="str">
        <f>IFERROR(VLOOKUP($C912,'[2]MajorMinor Pivot'!$A$4:$K$277,4,FALSE),"")</f>
        <v/>
      </c>
      <c r="S912">
        <v>2</v>
      </c>
      <c r="T912">
        <v>1</v>
      </c>
      <c r="U912">
        <v>1</v>
      </c>
      <c r="V912">
        <v>2</v>
      </c>
      <c r="W912">
        <v>4</v>
      </c>
      <c r="X912" s="8">
        <f t="shared" si="33"/>
        <v>37</v>
      </c>
    </row>
    <row r="913" spans="1:24" x14ac:dyDescent="0.25">
      <c r="A913" s="22" t="s">
        <v>71</v>
      </c>
      <c r="B913" s="22" t="s">
        <v>132</v>
      </c>
      <c r="C913" s="11" t="str">
        <f t="shared" si="32"/>
        <v>Psychology with Business Minor</v>
      </c>
      <c r="E913">
        <v>2</v>
      </c>
      <c r="F913">
        <v>1</v>
      </c>
      <c r="H913">
        <v>2</v>
      </c>
      <c r="J913">
        <v>1</v>
      </c>
      <c r="K913">
        <v>1</v>
      </c>
      <c r="L913">
        <v>1</v>
      </c>
      <c r="M913">
        <v>1</v>
      </c>
      <c r="O913">
        <v>3</v>
      </c>
      <c r="P913">
        <f>IFERROR(VLOOKUP($C913,'[1]MajorMinor Pivot'!$A$4:$E$344,4,FALSE),"")</f>
        <v>2</v>
      </c>
      <c r="Q913" t="str">
        <f>IFERROR(VLOOKUP($C913,'[2]MajorMinor Pivot'!$A$4:$K$277,4,FALSE),"")</f>
        <v/>
      </c>
      <c r="R913">
        <v>3</v>
      </c>
      <c r="T913">
        <v>1</v>
      </c>
      <c r="U913">
        <v>3</v>
      </c>
      <c r="V913">
        <v>1</v>
      </c>
      <c r="X913" s="8">
        <f t="shared" si="33"/>
        <v>22</v>
      </c>
    </row>
    <row r="914" spans="1:24" x14ac:dyDescent="0.25">
      <c r="A914" s="22" t="s">
        <v>71</v>
      </c>
      <c r="B914" s="22" t="s">
        <v>159</v>
      </c>
      <c r="C914" s="11" t="str">
        <f t="shared" si="32"/>
        <v>Psychology with Chemistry Minor</v>
      </c>
      <c r="D914">
        <v>1</v>
      </c>
      <c r="L914" t="s">
        <v>126</v>
      </c>
      <c r="M914" t="s">
        <v>126</v>
      </c>
      <c r="N914" t="s">
        <v>126</v>
      </c>
      <c r="P914" t="str">
        <f>IFERROR(VLOOKUP($C914,'[1]MajorMinor Pivot'!$A$4:$E$344,4,FALSE),"")</f>
        <v/>
      </c>
      <c r="Q914">
        <f>IFERROR(VLOOKUP($C914,'[2]MajorMinor Pivot'!$A$4:$K$277,4,FALSE),"")</f>
        <v>1</v>
      </c>
      <c r="U914">
        <v>1</v>
      </c>
      <c r="X914" s="8">
        <f t="shared" si="33"/>
        <v>3</v>
      </c>
    </row>
    <row r="915" spans="1:24" x14ac:dyDescent="0.25">
      <c r="A915" s="22" t="s">
        <v>71</v>
      </c>
      <c r="B915" s="22" t="s">
        <v>133</v>
      </c>
      <c r="C915" s="11" t="str">
        <f t="shared" si="32"/>
        <v>Psychology with Communication Minor</v>
      </c>
      <c r="D915">
        <v>1</v>
      </c>
      <c r="E915">
        <v>1</v>
      </c>
      <c r="F915">
        <v>1</v>
      </c>
      <c r="G915">
        <v>1</v>
      </c>
      <c r="H915">
        <v>3</v>
      </c>
      <c r="I915">
        <v>4</v>
      </c>
      <c r="J915">
        <v>1</v>
      </c>
      <c r="K915">
        <v>1</v>
      </c>
      <c r="M915">
        <v>1</v>
      </c>
      <c r="P915" t="str">
        <f>IFERROR(VLOOKUP($C915,'[1]MajorMinor Pivot'!$A$4:$E$344,4,FALSE),"")</f>
        <v/>
      </c>
      <c r="Q915" t="str">
        <f>IFERROR(VLOOKUP($C915,'[2]MajorMinor Pivot'!$A$4:$K$277,4,FALSE),"")</f>
        <v/>
      </c>
      <c r="X915" s="8">
        <f t="shared" si="33"/>
        <v>14</v>
      </c>
    </row>
    <row r="916" spans="1:24" x14ac:dyDescent="0.25">
      <c r="A916" s="22" t="s">
        <v>71</v>
      </c>
      <c r="B916" s="22" t="s">
        <v>168</v>
      </c>
      <c r="C916" s="11" t="str">
        <f t="shared" si="32"/>
        <v>Psychology with Communication Studies Minor</v>
      </c>
      <c r="L916">
        <v>1</v>
      </c>
      <c r="P916">
        <f>IFERROR(VLOOKUP($C916,'[1]MajorMinor Pivot'!$A$4:$E$344,4,FALSE),"")</f>
        <v>1</v>
      </c>
      <c r="Q916">
        <f>IFERROR(VLOOKUP($C916,'[2]MajorMinor Pivot'!$A$4:$K$277,4,FALSE),"")</f>
        <v>2</v>
      </c>
      <c r="R916">
        <v>2</v>
      </c>
      <c r="S916">
        <v>2</v>
      </c>
      <c r="T916">
        <v>2</v>
      </c>
      <c r="U916">
        <v>5</v>
      </c>
      <c r="V916">
        <v>1</v>
      </c>
      <c r="W916">
        <v>1</v>
      </c>
      <c r="X916" s="8">
        <f t="shared" si="33"/>
        <v>17</v>
      </c>
    </row>
    <row r="917" spans="1:24" x14ac:dyDescent="0.25">
      <c r="A917" s="22" t="s">
        <v>71</v>
      </c>
      <c r="B917" s="22" t="s">
        <v>154</v>
      </c>
      <c r="C917" s="11" t="str">
        <f t="shared" si="32"/>
        <v>Psychology with Community Health Minor</v>
      </c>
      <c r="U917">
        <v>1</v>
      </c>
      <c r="V917">
        <v>1</v>
      </c>
      <c r="X917" s="8">
        <f t="shared" si="33"/>
        <v>2</v>
      </c>
    </row>
    <row r="918" spans="1:24" x14ac:dyDescent="0.25">
      <c r="A918" s="22" t="s">
        <v>71</v>
      </c>
      <c r="B918" s="22" t="s">
        <v>160</v>
      </c>
      <c r="C918" s="11" t="str">
        <f t="shared" si="32"/>
        <v>Psychology with Cross-Cultural Missions Minor</v>
      </c>
      <c r="F918">
        <v>1</v>
      </c>
      <c r="K918">
        <v>1</v>
      </c>
      <c r="M918">
        <v>1</v>
      </c>
      <c r="P918" t="str">
        <f>IFERROR(VLOOKUP($C918,'[1]MajorMinor Pivot'!$A$4:$E$344,4,FALSE),"")</f>
        <v/>
      </c>
      <c r="Q918" t="str">
        <f>IFERROR(VLOOKUP($C918,'[2]MajorMinor Pivot'!$A$4:$K$277,4,FALSE),"")</f>
        <v/>
      </c>
      <c r="X918" s="8">
        <f t="shared" si="33"/>
        <v>3</v>
      </c>
    </row>
    <row r="919" spans="1:24" x14ac:dyDescent="0.25">
      <c r="A919" s="22" t="s">
        <v>71</v>
      </c>
      <c r="B919" s="22" t="s">
        <v>142</v>
      </c>
      <c r="C919" s="11" t="str">
        <f t="shared" si="32"/>
        <v>Psychology with English Literature Minor</v>
      </c>
      <c r="H919">
        <v>3</v>
      </c>
      <c r="I919">
        <v>1</v>
      </c>
      <c r="J919">
        <v>2</v>
      </c>
      <c r="L919">
        <v>1</v>
      </c>
      <c r="O919">
        <v>1</v>
      </c>
      <c r="P919" t="str">
        <f>IFERROR(VLOOKUP($C919,'[1]MajorMinor Pivot'!$A$4:$E$344,4,FALSE),"")</f>
        <v/>
      </c>
      <c r="Q919" t="str">
        <f>IFERROR(VLOOKUP($C919,'[2]MajorMinor Pivot'!$A$4:$K$277,4,FALSE),"")</f>
        <v/>
      </c>
      <c r="X919" s="8">
        <f t="shared" si="33"/>
        <v>8</v>
      </c>
    </row>
    <row r="920" spans="1:24" x14ac:dyDescent="0.25">
      <c r="A920" s="22" t="s">
        <v>71</v>
      </c>
      <c r="B920" s="22" t="s">
        <v>161</v>
      </c>
      <c r="C920" s="11" t="str">
        <f t="shared" si="32"/>
        <v>Psychology with Entrepreneurship Minor</v>
      </c>
      <c r="E920">
        <v>1</v>
      </c>
      <c r="H920">
        <v>1</v>
      </c>
      <c r="L920" t="s">
        <v>126</v>
      </c>
      <c r="M920" t="s">
        <v>126</v>
      </c>
      <c r="N920" t="s">
        <v>126</v>
      </c>
      <c r="P920" t="str">
        <f>IFERROR(VLOOKUP($C920,'[1]MajorMinor Pivot'!$A$4:$E$344,4,FALSE),"")</f>
        <v/>
      </c>
      <c r="Q920" t="str">
        <f>IFERROR(VLOOKUP($C920,'[2]MajorMinor Pivot'!$A$4:$K$277,4,FALSE),"")</f>
        <v/>
      </c>
      <c r="X920" s="8">
        <f t="shared" si="33"/>
        <v>2</v>
      </c>
    </row>
    <row r="921" spans="1:24" x14ac:dyDescent="0.25">
      <c r="A921" s="22" t="s">
        <v>71</v>
      </c>
      <c r="B921" s="22" t="s">
        <v>162</v>
      </c>
      <c r="C921" s="11" t="str">
        <f t="shared" si="32"/>
        <v>Psychology with Family Studies Minor</v>
      </c>
      <c r="D921">
        <v>7</v>
      </c>
      <c r="E921">
        <v>7</v>
      </c>
      <c r="F921">
        <v>5</v>
      </c>
      <c r="G921">
        <v>4</v>
      </c>
      <c r="H921">
        <v>4</v>
      </c>
      <c r="I921">
        <v>4</v>
      </c>
      <c r="J921">
        <v>2</v>
      </c>
      <c r="N921">
        <v>1</v>
      </c>
      <c r="P921" t="str">
        <f>IFERROR(VLOOKUP($C921,'[1]MajorMinor Pivot'!$A$4:$E$344,4,FALSE),"")</f>
        <v/>
      </c>
      <c r="Q921" t="str">
        <f>IFERROR(VLOOKUP($C921,'[2]MajorMinor Pivot'!$A$4:$K$277,4,FALSE),"")</f>
        <v/>
      </c>
      <c r="X921" s="8">
        <f t="shared" si="33"/>
        <v>34</v>
      </c>
    </row>
    <row r="922" spans="1:24" x14ac:dyDescent="0.25">
      <c r="A922" s="22" t="s">
        <v>71</v>
      </c>
      <c r="B922" s="22" t="s">
        <v>183</v>
      </c>
      <c r="C922" s="11" t="str">
        <f t="shared" si="32"/>
        <v>Psychology with Gender Studies Minor</v>
      </c>
      <c r="R922">
        <v>1</v>
      </c>
      <c r="X922" s="8">
        <f t="shared" si="33"/>
        <v>1</v>
      </c>
    </row>
    <row r="923" spans="1:24" x14ac:dyDescent="0.25">
      <c r="A923" s="22" t="s">
        <v>71</v>
      </c>
      <c r="B923" s="22" t="s">
        <v>125</v>
      </c>
      <c r="C923" s="11" t="str">
        <f t="shared" si="32"/>
        <v>Psychology with German Minor</v>
      </c>
      <c r="F923">
        <v>1</v>
      </c>
      <c r="L923" t="s">
        <v>126</v>
      </c>
      <c r="M923" t="s">
        <v>126</v>
      </c>
      <c r="N923" t="s">
        <v>126</v>
      </c>
      <c r="P923" t="str">
        <f>IFERROR(VLOOKUP($C923,'[1]MajorMinor Pivot'!$A$4:$E$344,4,FALSE),"")</f>
        <v/>
      </c>
      <c r="Q923" t="str">
        <f>IFERROR(VLOOKUP($C923,'[2]MajorMinor Pivot'!$A$4:$K$277,4,FALSE),"")</f>
        <v/>
      </c>
      <c r="X923" s="8">
        <f t="shared" si="33"/>
        <v>1</v>
      </c>
    </row>
    <row r="924" spans="1:24" x14ac:dyDescent="0.25">
      <c r="A924" s="22" t="s">
        <v>71</v>
      </c>
      <c r="B924" s="22" t="s">
        <v>127</v>
      </c>
      <c r="C924" s="11" t="str">
        <f t="shared" si="32"/>
        <v>Psychology with History Minor</v>
      </c>
      <c r="H924">
        <v>1</v>
      </c>
      <c r="J924">
        <v>1</v>
      </c>
      <c r="K924">
        <v>1</v>
      </c>
      <c r="L924">
        <v>1</v>
      </c>
      <c r="M924">
        <v>1</v>
      </c>
      <c r="P924" t="str">
        <f>IFERROR(VLOOKUP($C924,'[1]MajorMinor Pivot'!$A$4:$E$344,4,FALSE),"")</f>
        <v/>
      </c>
      <c r="Q924" t="str">
        <f>IFERROR(VLOOKUP($C924,'[2]MajorMinor Pivot'!$A$4:$K$277,4,FALSE),"")</f>
        <v/>
      </c>
      <c r="X924" s="8">
        <f t="shared" si="33"/>
        <v>5</v>
      </c>
    </row>
    <row r="925" spans="1:24" x14ac:dyDescent="0.25">
      <c r="A925" s="22" t="s">
        <v>71</v>
      </c>
      <c r="B925" s="22" t="s">
        <v>128</v>
      </c>
      <c r="C925" s="11" t="str">
        <f t="shared" si="32"/>
        <v>Psychology with Leadership Studies Minor</v>
      </c>
      <c r="D925">
        <v>3</v>
      </c>
      <c r="E925">
        <v>2</v>
      </c>
      <c r="F925">
        <v>1</v>
      </c>
      <c r="G925">
        <v>1</v>
      </c>
      <c r="I925">
        <v>2</v>
      </c>
      <c r="K925">
        <v>1</v>
      </c>
      <c r="N925">
        <v>2</v>
      </c>
      <c r="O925">
        <v>4</v>
      </c>
      <c r="P925">
        <f>IFERROR(VLOOKUP($C925,'[1]MajorMinor Pivot'!$A$4:$E$344,4,FALSE),"")</f>
        <v>1</v>
      </c>
      <c r="Q925">
        <f>IFERROR(VLOOKUP($C925,'[2]MajorMinor Pivot'!$A$4:$K$277,4,FALSE),"")</f>
        <v>1</v>
      </c>
      <c r="R925">
        <v>1</v>
      </c>
      <c r="S925">
        <v>1</v>
      </c>
      <c r="T925">
        <v>1</v>
      </c>
      <c r="V925">
        <v>1</v>
      </c>
      <c r="X925" s="8">
        <f t="shared" si="33"/>
        <v>22</v>
      </c>
    </row>
    <row r="926" spans="1:24" x14ac:dyDescent="0.25">
      <c r="A926" s="22" t="s">
        <v>71</v>
      </c>
      <c r="B926" s="22" t="s">
        <v>187</v>
      </c>
      <c r="C926" s="11" t="str">
        <f t="shared" si="32"/>
        <v>Psychology with Linguistics Minor</v>
      </c>
      <c r="L926">
        <v>1</v>
      </c>
      <c r="N926">
        <v>1</v>
      </c>
      <c r="P926" t="str">
        <f>IFERROR(VLOOKUP($C926,'[1]MajorMinor Pivot'!$A$4:$E$344,4,FALSE),"")</f>
        <v/>
      </c>
      <c r="Q926" t="str">
        <f>IFERROR(VLOOKUP($C926,'[2]MajorMinor Pivot'!$A$4:$K$277,4,FALSE),"")</f>
        <v/>
      </c>
      <c r="X926" s="8">
        <f t="shared" si="33"/>
        <v>2</v>
      </c>
    </row>
    <row r="927" spans="1:24" x14ac:dyDescent="0.25">
      <c r="A927" s="22" t="s">
        <v>71</v>
      </c>
      <c r="B927" s="22" t="s">
        <v>129</v>
      </c>
      <c r="C927" s="11" t="str">
        <f t="shared" si="32"/>
        <v>Psychology with Mathematics Minor</v>
      </c>
      <c r="K927">
        <v>1</v>
      </c>
      <c r="L927">
        <v>1</v>
      </c>
      <c r="O927">
        <v>1</v>
      </c>
      <c r="P927" t="str">
        <f>IFERROR(VLOOKUP($C927,'[1]MajorMinor Pivot'!$A$4:$E$344,4,FALSE),"")</f>
        <v/>
      </c>
      <c r="Q927" t="str">
        <f>IFERROR(VLOOKUP($C927,'[2]MajorMinor Pivot'!$A$4:$K$277,4,FALSE),"")</f>
        <v/>
      </c>
      <c r="T927">
        <v>1</v>
      </c>
      <c r="W927">
        <v>1</v>
      </c>
      <c r="X927" s="8">
        <f t="shared" si="33"/>
        <v>5</v>
      </c>
    </row>
    <row r="928" spans="1:24" x14ac:dyDescent="0.25">
      <c r="A928" s="22" t="s">
        <v>71</v>
      </c>
      <c r="B928" s="22" t="s">
        <v>146</v>
      </c>
      <c r="C928" s="11" t="str">
        <f t="shared" si="32"/>
        <v>Psychology with Media Communication Minor</v>
      </c>
      <c r="F928">
        <v>1</v>
      </c>
      <c r="L928" t="s">
        <v>126</v>
      </c>
      <c r="M928" t="s">
        <v>126</v>
      </c>
      <c r="N928" t="s">
        <v>126</v>
      </c>
      <c r="P928" t="str">
        <f>IFERROR(VLOOKUP($C928,'[1]MajorMinor Pivot'!$A$4:$E$344,4,FALSE),"")</f>
        <v/>
      </c>
      <c r="Q928" t="str">
        <f>IFERROR(VLOOKUP($C928,'[2]MajorMinor Pivot'!$A$4:$K$277,4,FALSE),"")</f>
        <v/>
      </c>
      <c r="X928" s="8">
        <f t="shared" si="33"/>
        <v>1</v>
      </c>
    </row>
    <row r="929" spans="1:24" x14ac:dyDescent="0.25">
      <c r="A929" s="22" t="s">
        <v>71</v>
      </c>
      <c r="B929" s="22" t="s">
        <v>134</v>
      </c>
      <c r="C929" s="11" t="str">
        <f t="shared" ref="C929:C968" si="34">A929&amp;" with "&amp;B929</f>
        <v>Psychology with Modern World Language Minor</v>
      </c>
      <c r="H929">
        <v>1</v>
      </c>
      <c r="J929">
        <v>1</v>
      </c>
      <c r="N929">
        <v>2</v>
      </c>
      <c r="P929" t="str">
        <f>IFERROR(VLOOKUP($C929,'[1]MajorMinor Pivot'!$A$4:$E$344,4,FALSE),"")</f>
        <v/>
      </c>
      <c r="Q929" t="str">
        <f>IFERROR(VLOOKUP($C929,'[2]MajorMinor Pivot'!$A$4:$K$277,4,FALSE),"")</f>
        <v/>
      </c>
      <c r="X929" s="8">
        <f t="shared" si="33"/>
        <v>4</v>
      </c>
    </row>
    <row r="930" spans="1:24" x14ac:dyDescent="0.25">
      <c r="A930" s="22" t="s">
        <v>71</v>
      </c>
      <c r="B930" s="22" t="s">
        <v>147</v>
      </c>
      <c r="C930" s="11" t="str">
        <f t="shared" si="34"/>
        <v>Psychology with Music Minor</v>
      </c>
      <c r="L930">
        <v>1</v>
      </c>
      <c r="M930">
        <v>1</v>
      </c>
      <c r="P930" t="str">
        <f>IFERROR(VLOOKUP($C930,'[1]MajorMinor Pivot'!$A$4:$E$344,4,FALSE),"")</f>
        <v/>
      </c>
      <c r="Q930" t="str">
        <f>IFERROR(VLOOKUP($C930,'[2]MajorMinor Pivot'!$A$4:$K$277,4,FALSE),"")</f>
        <v/>
      </c>
      <c r="V930">
        <v>2</v>
      </c>
      <c r="X930" s="8">
        <f t="shared" si="33"/>
        <v>4</v>
      </c>
    </row>
    <row r="931" spans="1:24" x14ac:dyDescent="0.25">
      <c r="A931" s="22" t="s">
        <v>71</v>
      </c>
      <c r="B931" s="22" t="s">
        <v>123</v>
      </c>
      <c r="C931" s="11" t="str">
        <f t="shared" si="34"/>
        <v>Psychology with No Minor</v>
      </c>
      <c r="D931">
        <v>15</v>
      </c>
      <c r="E931">
        <v>20</v>
      </c>
      <c r="F931">
        <v>20</v>
      </c>
      <c r="G931">
        <v>28</v>
      </c>
      <c r="H931">
        <v>28</v>
      </c>
      <c r="I931">
        <v>17</v>
      </c>
      <c r="J931">
        <v>32</v>
      </c>
      <c r="K931">
        <v>29</v>
      </c>
      <c r="L931">
        <v>35</v>
      </c>
      <c r="M931">
        <v>30</v>
      </c>
      <c r="N931">
        <v>28</v>
      </c>
      <c r="O931">
        <v>28</v>
      </c>
      <c r="P931">
        <f>IFERROR(VLOOKUP($C931,'[1]MajorMinor Pivot'!$A$4:$E$344,4,FALSE),"")</f>
        <v>27</v>
      </c>
      <c r="Q931">
        <f>IFERROR(VLOOKUP($C931,'[2]MajorMinor Pivot'!$A$4:$K$277,4,FALSE),"")</f>
        <v>19</v>
      </c>
      <c r="R931">
        <v>26</v>
      </c>
      <c r="S931">
        <v>21</v>
      </c>
      <c r="T931">
        <v>26</v>
      </c>
      <c r="U931">
        <v>14</v>
      </c>
      <c r="V931">
        <v>20</v>
      </c>
      <c r="W931">
        <v>20</v>
      </c>
      <c r="X931" s="8">
        <f t="shared" si="33"/>
        <v>483</v>
      </c>
    </row>
    <row r="932" spans="1:24" x14ac:dyDescent="0.25">
      <c r="A932" s="22" t="s">
        <v>71</v>
      </c>
      <c r="B932" s="22" t="s">
        <v>148</v>
      </c>
      <c r="C932" s="11" t="str">
        <f t="shared" si="34"/>
        <v>Psychology with Philosophy Minor</v>
      </c>
      <c r="D932">
        <v>2</v>
      </c>
      <c r="F932">
        <v>2</v>
      </c>
      <c r="H932">
        <v>1</v>
      </c>
      <c r="I932">
        <v>1</v>
      </c>
      <c r="J932">
        <v>1</v>
      </c>
      <c r="K932">
        <v>1</v>
      </c>
      <c r="L932">
        <v>1</v>
      </c>
      <c r="P932" t="str">
        <f>IFERROR(VLOOKUP($C932,'[1]MajorMinor Pivot'!$A$4:$E$344,4,FALSE),"")</f>
        <v/>
      </c>
      <c r="Q932" t="str">
        <f>IFERROR(VLOOKUP($C932,'[2]MajorMinor Pivot'!$A$4:$K$277,4,FALSE),"")</f>
        <v/>
      </c>
      <c r="R932">
        <v>1</v>
      </c>
      <c r="U932">
        <v>1</v>
      </c>
      <c r="V932">
        <v>1</v>
      </c>
      <c r="X932" s="8">
        <f t="shared" si="33"/>
        <v>12</v>
      </c>
    </row>
    <row r="933" spans="1:24" x14ac:dyDescent="0.25">
      <c r="A933" s="22" t="s">
        <v>71</v>
      </c>
      <c r="B933" s="22" t="s">
        <v>163</v>
      </c>
      <c r="C933" s="11" t="str">
        <f t="shared" si="34"/>
        <v>Psychology with Political Science Minor</v>
      </c>
      <c r="L933">
        <v>1</v>
      </c>
      <c r="P933" t="str">
        <f>IFERROR(VLOOKUP($C933,'[1]MajorMinor Pivot'!$A$4:$E$344,4,FALSE),"")</f>
        <v/>
      </c>
      <c r="Q933">
        <f>IFERROR(VLOOKUP($C933,'[2]MajorMinor Pivot'!$A$4:$K$277,4,FALSE),"")</f>
        <v>1</v>
      </c>
      <c r="X933" s="8">
        <f t="shared" si="33"/>
        <v>2</v>
      </c>
    </row>
    <row r="934" spans="1:24" x14ac:dyDescent="0.25">
      <c r="A934" s="22" t="s">
        <v>71</v>
      </c>
      <c r="B934" s="22" t="s">
        <v>164</v>
      </c>
      <c r="C934" s="11" t="str">
        <f t="shared" si="34"/>
        <v>Psychology with Reconciliation Studies Minor</v>
      </c>
      <c r="D934">
        <v>1</v>
      </c>
      <c r="E934">
        <v>1</v>
      </c>
      <c r="F934">
        <v>1</v>
      </c>
      <c r="G934">
        <v>1</v>
      </c>
      <c r="H934">
        <v>1</v>
      </c>
      <c r="I934">
        <v>1</v>
      </c>
      <c r="J934">
        <v>1</v>
      </c>
      <c r="M934">
        <v>1</v>
      </c>
      <c r="P934">
        <f>IFERROR(VLOOKUP($C934,'[1]MajorMinor Pivot'!$A$4:$E$344,4,FALSE),"")</f>
        <v>1</v>
      </c>
      <c r="Q934" t="str">
        <f>IFERROR(VLOOKUP($C934,'[2]MajorMinor Pivot'!$A$4:$K$277,4,FALSE),"")</f>
        <v/>
      </c>
      <c r="S934">
        <v>1</v>
      </c>
      <c r="U934">
        <v>4</v>
      </c>
      <c r="X934" s="8">
        <f t="shared" si="33"/>
        <v>14</v>
      </c>
    </row>
    <row r="935" spans="1:24" x14ac:dyDescent="0.25">
      <c r="A935" s="22" t="s">
        <v>71</v>
      </c>
      <c r="B935" s="22" t="s">
        <v>171</v>
      </c>
      <c r="C935" s="11" t="str">
        <f t="shared" si="34"/>
        <v>Psychology with Small Business Management Minor</v>
      </c>
      <c r="D935">
        <v>1</v>
      </c>
      <c r="L935" t="s">
        <v>126</v>
      </c>
      <c r="M935" t="s">
        <v>126</v>
      </c>
      <c r="N935" t="s">
        <v>126</v>
      </c>
      <c r="P935" t="str">
        <f>IFERROR(VLOOKUP($C935,'[1]MajorMinor Pivot'!$A$4:$E$344,4,FALSE),"")</f>
        <v/>
      </c>
      <c r="Q935" t="str">
        <f>IFERROR(VLOOKUP($C935,'[2]MajorMinor Pivot'!$A$4:$K$277,4,FALSE),"")</f>
        <v/>
      </c>
      <c r="X935" s="8">
        <f t="shared" si="33"/>
        <v>1</v>
      </c>
    </row>
    <row r="936" spans="1:24" x14ac:dyDescent="0.25">
      <c r="A936" s="22" t="s">
        <v>71</v>
      </c>
      <c r="B936" s="22" t="s">
        <v>174</v>
      </c>
      <c r="C936" s="11" t="str">
        <f t="shared" si="34"/>
        <v>Psychology with Social Welfare Studies Minor</v>
      </c>
      <c r="E936">
        <v>2</v>
      </c>
      <c r="J936">
        <v>1</v>
      </c>
      <c r="K936">
        <v>2</v>
      </c>
      <c r="N936">
        <v>1</v>
      </c>
      <c r="P936" t="str">
        <f>IFERROR(VLOOKUP($C936,'[1]MajorMinor Pivot'!$A$4:$E$344,4,FALSE),"")</f>
        <v/>
      </c>
      <c r="Q936">
        <f>IFERROR(VLOOKUP($C936,'[2]MajorMinor Pivot'!$A$4:$K$277,4,FALSE),"")</f>
        <v>1</v>
      </c>
      <c r="S936">
        <v>1</v>
      </c>
      <c r="X936" s="8">
        <f t="shared" si="33"/>
        <v>8</v>
      </c>
    </row>
    <row r="937" spans="1:24" x14ac:dyDescent="0.25">
      <c r="A937" s="22" t="s">
        <v>71</v>
      </c>
      <c r="B937" s="22" t="s">
        <v>172</v>
      </c>
      <c r="C937" s="11" t="str">
        <f t="shared" si="34"/>
        <v>Psychology with Sociocultural Studies Minor</v>
      </c>
      <c r="D937">
        <v>2</v>
      </c>
      <c r="E937">
        <v>1</v>
      </c>
      <c r="F937">
        <v>1</v>
      </c>
      <c r="I937">
        <v>2</v>
      </c>
      <c r="J937">
        <v>1</v>
      </c>
      <c r="K937">
        <v>1</v>
      </c>
      <c r="L937">
        <v>1</v>
      </c>
      <c r="M937">
        <v>1</v>
      </c>
      <c r="P937" t="str">
        <f>IFERROR(VLOOKUP($C937,'[1]MajorMinor Pivot'!$A$4:$E$344,4,FALSE),"")</f>
        <v/>
      </c>
      <c r="Q937">
        <f>IFERROR(VLOOKUP($C937,'[2]MajorMinor Pivot'!$A$4:$K$277,4,FALSE),"")</f>
        <v>1</v>
      </c>
      <c r="R937">
        <v>1</v>
      </c>
      <c r="X937" s="8">
        <f t="shared" si="33"/>
        <v>12</v>
      </c>
    </row>
    <row r="938" spans="1:24" x14ac:dyDescent="0.25">
      <c r="A938" s="22" t="s">
        <v>71</v>
      </c>
      <c r="B938" s="22" t="s">
        <v>150</v>
      </c>
      <c r="C938" s="11" t="str">
        <f t="shared" si="34"/>
        <v>Psychology with Spanish Minor</v>
      </c>
      <c r="D938">
        <v>3</v>
      </c>
      <c r="F938">
        <v>3</v>
      </c>
      <c r="H938">
        <v>2</v>
      </c>
      <c r="J938">
        <v>2</v>
      </c>
      <c r="N938">
        <v>4</v>
      </c>
      <c r="O938">
        <v>1</v>
      </c>
      <c r="P938" t="str">
        <f>IFERROR(VLOOKUP($C938,'[1]MajorMinor Pivot'!$A$4:$E$344,4,FALSE),"")</f>
        <v/>
      </c>
      <c r="Q938">
        <f>IFERROR(VLOOKUP($C938,'[2]MajorMinor Pivot'!$A$4:$K$277,4,FALSE),"")</f>
        <v>1</v>
      </c>
      <c r="R938">
        <v>2</v>
      </c>
      <c r="S938">
        <v>2</v>
      </c>
      <c r="T938">
        <v>2</v>
      </c>
      <c r="U938">
        <v>2</v>
      </c>
      <c r="X938" s="8">
        <f t="shared" si="33"/>
        <v>24</v>
      </c>
    </row>
    <row r="939" spans="1:24" x14ac:dyDescent="0.25">
      <c r="A939" s="22" t="s">
        <v>71</v>
      </c>
      <c r="B939" s="22" t="s">
        <v>137</v>
      </c>
      <c r="C939" s="11" t="str">
        <f t="shared" si="34"/>
        <v>Psychology with Studio Art Minor</v>
      </c>
      <c r="Q939">
        <f>IFERROR(VLOOKUP($C939,'[2]MajorMinor Pivot'!$A$4:$K$277,4,FALSE),"")</f>
        <v>1</v>
      </c>
      <c r="R939">
        <v>1</v>
      </c>
      <c r="U939">
        <v>1</v>
      </c>
      <c r="V939">
        <v>1</v>
      </c>
      <c r="W939">
        <v>1</v>
      </c>
      <c r="X939" s="8">
        <f t="shared" si="33"/>
        <v>5</v>
      </c>
    </row>
    <row r="940" spans="1:24" x14ac:dyDescent="0.25">
      <c r="A940" s="8" t="s">
        <v>71</v>
      </c>
      <c r="B940" s="22" t="s">
        <v>166</v>
      </c>
      <c r="C940" s="11" t="str">
        <f t="shared" si="34"/>
        <v>Psychology with TESOL Minor</v>
      </c>
      <c r="P940">
        <f>IFERROR(VLOOKUP($C940,'[1]MajorMinor Pivot'!$A$4:$E$344,4,FALSE),"")</f>
        <v>1</v>
      </c>
      <c r="Q940" t="str">
        <f>IFERROR(VLOOKUP($C940,'[2]MajorMinor Pivot'!$A$4:$K$277,4,FALSE),"")</f>
        <v/>
      </c>
      <c r="V940">
        <v>2</v>
      </c>
      <c r="X940" s="8">
        <f t="shared" si="33"/>
        <v>3</v>
      </c>
    </row>
    <row r="941" spans="1:24" x14ac:dyDescent="0.25">
      <c r="A941" s="22" t="s">
        <v>71</v>
      </c>
      <c r="B941" s="22" t="s">
        <v>138</v>
      </c>
      <c r="C941" s="11" t="str">
        <f t="shared" si="34"/>
        <v>Psychology with Theatre Arts Minor</v>
      </c>
      <c r="E941">
        <v>1</v>
      </c>
      <c r="F941">
        <v>1</v>
      </c>
      <c r="K941">
        <v>1</v>
      </c>
      <c r="M941">
        <v>1</v>
      </c>
      <c r="P941" t="str">
        <f>IFERROR(VLOOKUP($C941,'[1]MajorMinor Pivot'!$A$4:$E$344,4,FALSE),"")</f>
        <v/>
      </c>
      <c r="Q941" t="str">
        <f>IFERROR(VLOOKUP($C941,'[2]MajorMinor Pivot'!$A$4:$K$277,4,FALSE),"")</f>
        <v/>
      </c>
      <c r="V941">
        <v>1</v>
      </c>
      <c r="X941" s="8">
        <f t="shared" si="33"/>
        <v>5</v>
      </c>
    </row>
    <row r="942" spans="1:24" x14ac:dyDescent="0.25">
      <c r="A942" s="22" t="s">
        <v>71</v>
      </c>
      <c r="B942" s="22" t="s">
        <v>151</v>
      </c>
      <c r="C942" s="11" t="str">
        <f t="shared" si="34"/>
        <v>Psychology with Writing Minor</v>
      </c>
      <c r="D942">
        <v>2</v>
      </c>
      <c r="L942" t="s">
        <v>126</v>
      </c>
      <c r="M942" t="s">
        <v>126</v>
      </c>
      <c r="N942" t="s">
        <v>126</v>
      </c>
      <c r="P942" t="str">
        <f>IFERROR(VLOOKUP($C942,'[1]MajorMinor Pivot'!$A$4:$E$344,4,FALSE),"")</f>
        <v/>
      </c>
      <c r="Q942" t="str">
        <f>IFERROR(VLOOKUP($C942,'[2]MajorMinor Pivot'!$A$4:$K$277,4,FALSE),"")</f>
        <v/>
      </c>
      <c r="X942" s="8">
        <f t="shared" si="33"/>
        <v>2</v>
      </c>
    </row>
    <row r="943" spans="1:24" x14ac:dyDescent="0.25">
      <c r="A943" s="22" t="s">
        <v>72</v>
      </c>
      <c r="B943" s="22" t="s">
        <v>152</v>
      </c>
      <c r="C943" s="11" t="str">
        <f t="shared" si="34"/>
        <v>Reconciliation Studies with Art Minor</v>
      </c>
      <c r="H943">
        <v>1</v>
      </c>
      <c r="J943">
        <v>1</v>
      </c>
      <c r="L943" t="s">
        <v>126</v>
      </c>
      <c r="M943" t="s">
        <v>126</v>
      </c>
      <c r="N943" t="s">
        <v>126</v>
      </c>
      <c r="P943" t="str">
        <f>IFERROR(VLOOKUP($C943,'[1]MajorMinor Pivot'!$A$4:$E$344,4,FALSE),"")</f>
        <v/>
      </c>
      <c r="Q943" t="str">
        <f>IFERROR(VLOOKUP($C943,'[2]MajorMinor Pivot'!$A$4:$K$277,4,FALSE),"")</f>
        <v/>
      </c>
      <c r="X943" s="8">
        <f t="shared" si="33"/>
        <v>2</v>
      </c>
    </row>
    <row r="944" spans="1:24" x14ac:dyDescent="0.25">
      <c r="A944" s="22" t="s">
        <v>72</v>
      </c>
      <c r="B944" s="22" t="s">
        <v>131</v>
      </c>
      <c r="C944" s="11" t="str">
        <f t="shared" si="34"/>
        <v>Reconciliation Studies with Biblical &amp; Theo Studies Minor</v>
      </c>
      <c r="G944">
        <v>2</v>
      </c>
      <c r="H944">
        <v>1</v>
      </c>
      <c r="I944">
        <v>1</v>
      </c>
      <c r="J944">
        <v>1</v>
      </c>
      <c r="L944">
        <v>1</v>
      </c>
      <c r="O944">
        <v>1</v>
      </c>
      <c r="P944" t="str">
        <f>IFERROR(VLOOKUP($C944,'[1]MajorMinor Pivot'!$A$4:$E$344,4,FALSE),"")</f>
        <v/>
      </c>
      <c r="Q944" t="str">
        <f>IFERROR(VLOOKUP($C944,'[2]MajorMinor Pivot'!$A$4:$K$277,4,FALSE),"")</f>
        <v/>
      </c>
      <c r="X944" s="8">
        <f t="shared" si="33"/>
        <v>7</v>
      </c>
    </row>
    <row r="945" spans="1:24" x14ac:dyDescent="0.25">
      <c r="A945" s="22" t="s">
        <v>72</v>
      </c>
      <c r="B945" s="22" t="s">
        <v>158</v>
      </c>
      <c r="C945" s="11" t="str">
        <f t="shared" si="34"/>
        <v>Reconciliation Studies with Biblical Languages Minor</v>
      </c>
      <c r="J945">
        <v>1</v>
      </c>
      <c r="L945" t="s">
        <v>126</v>
      </c>
      <c r="M945" t="s">
        <v>126</v>
      </c>
      <c r="N945" t="s">
        <v>126</v>
      </c>
      <c r="P945" t="str">
        <f>IFERROR(VLOOKUP($C945,'[1]MajorMinor Pivot'!$A$4:$E$344,4,FALSE),"")</f>
        <v/>
      </c>
      <c r="Q945" t="str">
        <f>IFERROR(VLOOKUP($C945,'[2]MajorMinor Pivot'!$A$4:$K$277,4,FALSE),"")</f>
        <v/>
      </c>
      <c r="X945" s="8">
        <f t="shared" si="33"/>
        <v>1</v>
      </c>
    </row>
    <row r="946" spans="1:24" x14ac:dyDescent="0.25">
      <c r="A946" s="22" t="s">
        <v>72</v>
      </c>
      <c r="B946" s="22" t="s">
        <v>132</v>
      </c>
      <c r="C946" s="11" t="str">
        <f t="shared" si="34"/>
        <v>Reconciliation Studies with Business Minor</v>
      </c>
      <c r="H946">
        <v>1</v>
      </c>
      <c r="L946" t="s">
        <v>126</v>
      </c>
      <c r="M946" t="s">
        <v>126</v>
      </c>
      <c r="N946" t="s">
        <v>126</v>
      </c>
      <c r="P946" t="str">
        <f>IFERROR(VLOOKUP($C946,'[1]MajorMinor Pivot'!$A$4:$E$344,4,FALSE),"")</f>
        <v/>
      </c>
      <c r="Q946" t="str">
        <f>IFERROR(VLOOKUP($C946,'[2]MajorMinor Pivot'!$A$4:$K$277,4,FALSE),"")</f>
        <v/>
      </c>
      <c r="X946" s="8">
        <f t="shared" si="33"/>
        <v>1</v>
      </c>
    </row>
    <row r="947" spans="1:24" x14ac:dyDescent="0.25">
      <c r="A947" s="22" t="s">
        <v>72</v>
      </c>
      <c r="B947" s="22" t="s">
        <v>168</v>
      </c>
      <c r="C947" s="11" t="str">
        <f t="shared" si="34"/>
        <v>Reconciliation Studies with Communication Studies Minor</v>
      </c>
      <c r="O947">
        <v>1</v>
      </c>
      <c r="P947" t="str">
        <f>IFERROR(VLOOKUP($C947,'[1]MajorMinor Pivot'!$A$4:$E$344,4,FALSE),"")</f>
        <v/>
      </c>
      <c r="Q947" t="str">
        <f>IFERROR(VLOOKUP($C947,'[2]MajorMinor Pivot'!$A$4:$K$277,4,FALSE),"")</f>
        <v/>
      </c>
      <c r="U947">
        <v>1</v>
      </c>
      <c r="X947" s="8">
        <f t="shared" si="33"/>
        <v>2</v>
      </c>
    </row>
    <row r="948" spans="1:24" x14ac:dyDescent="0.25">
      <c r="A948" s="22" t="s">
        <v>72</v>
      </c>
      <c r="B948" s="22" t="s">
        <v>141</v>
      </c>
      <c r="C948" s="11" t="str">
        <f t="shared" si="34"/>
        <v>Reconciliation Studies with Creative Writing Minor</v>
      </c>
      <c r="L948">
        <v>1</v>
      </c>
      <c r="P948" t="str">
        <f>IFERROR(VLOOKUP($C948,'[1]MajorMinor Pivot'!$A$4:$E$344,4,FALSE),"")</f>
        <v/>
      </c>
      <c r="Q948" t="str">
        <f>IFERROR(VLOOKUP($C948,'[2]MajorMinor Pivot'!$A$4:$K$277,4,FALSE),"")</f>
        <v/>
      </c>
      <c r="X948" s="8">
        <f t="shared" si="33"/>
        <v>1</v>
      </c>
    </row>
    <row r="949" spans="1:24" x14ac:dyDescent="0.25">
      <c r="A949" s="22" t="s">
        <v>72</v>
      </c>
      <c r="B949" s="22" t="s">
        <v>160</v>
      </c>
      <c r="C949" s="11" t="str">
        <f t="shared" si="34"/>
        <v>Reconciliation Studies with Cross-Cultural Missions Minor</v>
      </c>
      <c r="M949">
        <v>1</v>
      </c>
      <c r="P949" t="str">
        <f>IFERROR(VLOOKUP($C949,'[1]MajorMinor Pivot'!$A$4:$E$344,4,FALSE),"")</f>
        <v/>
      </c>
      <c r="Q949" t="str">
        <f>IFERROR(VLOOKUP($C949,'[2]MajorMinor Pivot'!$A$4:$K$277,4,FALSE),"")</f>
        <v/>
      </c>
      <c r="X949" s="8">
        <f t="shared" si="33"/>
        <v>1</v>
      </c>
    </row>
    <row r="950" spans="1:24" x14ac:dyDescent="0.25">
      <c r="A950" s="22" t="s">
        <v>72</v>
      </c>
      <c r="B950" s="22" t="s">
        <v>162</v>
      </c>
      <c r="C950" s="11" t="str">
        <f t="shared" si="34"/>
        <v>Reconciliation Studies with Family Studies Minor</v>
      </c>
      <c r="G950">
        <v>1</v>
      </c>
      <c r="L950" t="s">
        <v>126</v>
      </c>
      <c r="M950" t="s">
        <v>126</v>
      </c>
      <c r="N950" t="s">
        <v>126</v>
      </c>
      <c r="P950" t="str">
        <f>IFERROR(VLOOKUP($C950,'[1]MajorMinor Pivot'!$A$4:$E$344,4,FALSE),"")</f>
        <v/>
      </c>
      <c r="Q950" t="str">
        <f>IFERROR(VLOOKUP($C950,'[2]MajorMinor Pivot'!$A$4:$K$277,4,FALSE),"")</f>
        <v/>
      </c>
      <c r="X950" s="8">
        <f t="shared" si="33"/>
        <v>1</v>
      </c>
    </row>
    <row r="951" spans="1:24" x14ac:dyDescent="0.25">
      <c r="A951" s="22" t="s">
        <v>72</v>
      </c>
      <c r="B951" s="22" t="s">
        <v>155</v>
      </c>
      <c r="C951" s="11" t="str">
        <f t="shared" si="34"/>
        <v>Reconciliation Studies with French Minor</v>
      </c>
      <c r="V951">
        <v>1</v>
      </c>
      <c r="X951" s="8">
        <f t="shared" si="33"/>
        <v>1</v>
      </c>
    </row>
    <row r="952" spans="1:24" x14ac:dyDescent="0.25">
      <c r="A952" s="22" t="s">
        <v>72</v>
      </c>
      <c r="B952" s="22" t="s">
        <v>183</v>
      </c>
      <c r="C952" s="11" t="str">
        <f t="shared" si="34"/>
        <v>Reconciliation Studies with Gender Studies Minor</v>
      </c>
      <c r="M952">
        <v>1</v>
      </c>
      <c r="P952" t="str">
        <f>IFERROR(VLOOKUP($C952,'[1]MajorMinor Pivot'!$A$4:$E$344,4,FALSE),"")</f>
        <v/>
      </c>
      <c r="Q952" t="str">
        <f>IFERROR(VLOOKUP($C952,'[2]MajorMinor Pivot'!$A$4:$K$277,4,FALSE),"")</f>
        <v/>
      </c>
      <c r="X952" s="8">
        <f t="shared" si="33"/>
        <v>1</v>
      </c>
    </row>
    <row r="953" spans="1:24" x14ac:dyDescent="0.25">
      <c r="A953" s="22" t="s">
        <v>72</v>
      </c>
      <c r="B953" s="22" t="s">
        <v>127</v>
      </c>
      <c r="C953" s="11" t="str">
        <f t="shared" si="34"/>
        <v>Reconciliation Studies with History Minor</v>
      </c>
      <c r="I953">
        <v>1</v>
      </c>
      <c r="L953">
        <v>1</v>
      </c>
      <c r="P953" t="str">
        <f>IFERROR(VLOOKUP($C953,'[1]MajorMinor Pivot'!$A$4:$E$344,4,FALSE),"")</f>
        <v/>
      </c>
      <c r="Q953" t="str">
        <f>IFERROR(VLOOKUP($C953,'[2]MajorMinor Pivot'!$A$4:$K$277,4,FALSE),"")</f>
        <v/>
      </c>
      <c r="R953">
        <v>1</v>
      </c>
      <c r="X953" s="8">
        <f t="shared" si="33"/>
        <v>3</v>
      </c>
    </row>
    <row r="954" spans="1:24" x14ac:dyDescent="0.25">
      <c r="A954" s="22" t="s">
        <v>72</v>
      </c>
      <c r="B954" s="22" t="s">
        <v>128</v>
      </c>
      <c r="C954" s="11" t="str">
        <f t="shared" si="34"/>
        <v>Reconciliation Studies with Leadership Studies Minor</v>
      </c>
      <c r="H954">
        <v>1</v>
      </c>
      <c r="L954" t="s">
        <v>126</v>
      </c>
      <c r="M954" t="s">
        <v>126</v>
      </c>
      <c r="N954" t="s">
        <v>126</v>
      </c>
      <c r="P954" t="str">
        <f>IFERROR(VLOOKUP($C954,'[1]MajorMinor Pivot'!$A$4:$E$344,4,FALSE),"")</f>
        <v/>
      </c>
      <c r="Q954" t="str">
        <f>IFERROR(VLOOKUP($C954,'[2]MajorMinor Pivot'!$A$4:$K$277,4,FALSE),"")</f>
        <v/>
      </c>
      <c r="R954">
        <v>1</v>
      </c>
      <c r="X954" s="8">
        <f t="shared" si="33"/>
        <v>2</v>
      </c>
    </row>
    <row r="955" spans="1:24" x14ac:dyDescent="0.25">
      <c r="A955" s="22" t="s">
        <v>72</v>
      </c>
      <c r="B955" s="22" t="s">
        <v>129</v>
      </c>
      <c r="C955" s="11" t="str">
        <f t="shared" si="34"/>
        <v>Reconciliation Studies with Mathematics Minor</v>
      </c>
      <c r="L955">
        <v>1</v>
      </c>
      <c r="P955" t="str">
        <f>IFERROR(VLOOKUP($C955,'[1]MajorMinor Pivot'!$A$4:$E$344,4,FALSE),"")</f>
        <v/>
      </c>
      <c r="Q955" t="str">
        <f>IFERROR(VLOOKUP($C955,'[2]MajorMinor Pivot'!$A$4:$K$277,4,FALSE),"")</f>
        <v/>
      </c>
      <c r="X955" s="8">
        <f t="shared" si="33"/>
        <v>1</v>
      </c>
    </row>
    <row r="956" spans="1:24" x14ac:dyDescent="0.25">
      <c r="A956" s="22" t="s">
        <v>72</v>
      </c>
      <c r="B956" s="22" t="s">
        <v>123</v>
      </c>
      <c r="C956" s="11" t="str">
        <f t="shared" si="34"/>
        <v>Reconciliation Studies with No Minor</v>
      </c>
      <c r="E956">
        <v>2</v>
      </c>
      <c r="F956">
        <v>1</v>
      </c>
      <c r="G956">
        <v>8</v>
      </c>
      <c r="H956">
        <v>17</v>
      </c>
      <c r="I956">
        <v>13</v>
      </c>
      <c r="J956">
        <v>6</v>
      </c>
      <c r="K956">
        <v>12</v>
      </c>
      <c r="L956">
        <v>12</v>
      </c>
      <c r="M956">
        <v>5</v>
      </c>
      <c r="N956">
        <v>5</v>
      </c>
      <c r="O956">
        <v>2</v>
      </c>
      <c r="P956">
        <f>IFERROR(VLOOKUP($C956,'[1]MajorMinor Pivot'!$A$4:$E$344,4,FALSE),"")</f>
        <v>2</v>
      </c>
      <c r="Q956">
        <f>IFERROR(VLOOKUP($C956,'[2]MajorMinor Pivot'!$A$4:$K$277,4,FALSE),"")</f>
        <v>1</v>
      </c>
      <c r="R956">
        <v>2</v>
      </c>
      <c r="S956">
        <v>3</v>
      </c>
      <c r="T956">
        <v>2</v>
      </c>
      <c r="U956">
        <v>1</v>
      </c>
      <c r="V956">
        <v>1</v>
      </c>
      <c r="W956">
        <v>5</v>
      </c>
      <c r="X956" s="8">
        <f t="shared" si="33"/>
        <v>100</v>
      </c>
    </row>
    <row r="957" spans="1:24" x14ac:dyDescent="0.25">
      <c r="A957" s="22" t="s">
        <v>72</v>
      </c>
      <c r="B957" s="22" t="s">
        <v>148</v>
      </c>
      <c r="C957" s="11" t="str">
        <f t="shared" si="34"/>
        <v>Reconciliation Studies with Philosophy Minor</v>
      </c>
      <c r="M957">
        <v>1</v>
      </c>
      <c r="P957" t="str">
        <f>IFERROR(VLOOKUP($C957,'[1]MajorMinor Pivot'!$A$4:$E$344,4,FALSE),"")</f>
        <v/>
      </c>
      <c r="Q957" t="str">
        <f>IFERROR(VLOOKUP($C957,'[2]MajorMinor Pivot'!$A$4:$K$277,4,FALSE),"")</f>
        <v/>
      </c>
      <c r="X957" s="8">
        <f t="shared" si="33"/>
        <v>1</v>
      </c>
    </row>
    <row r="958" spans="1:24" x14ac:dyDescent="0.25">
      <c r="A958" s="22" t="s">
        <v>72</v>
      </c>
      <c r="B958" s="22" t="s">
        <v>167</v>
      </c>
      <c r="C958" s="11" t="str">
        <f t="shared" si="34"/>
        <v>Reconciliation Studies with Physics Minor</v>
      </c>
      <c r="J958">
        <v>1</v>
      </c>
      <c r="L958" t="s">
        <v>126</v>
      </c>
      <c r="M958" t="s">
        <v>126</v>
      </c>
      <c r="N958" t="s">
        <v>126</v>
      </c>
      <c r="P958" t="str">
        <f>IFERROR(VLOOKUP($C958,'[1]MajorMinor Pivot'!$A$4:$E$344,4,FALSE),"")</f>
        <v/>
      </c>
      <c r="Q958" t="str">
        <f>IFERROR(VLOOKUP($C958,'[2]MajorMinor Pivot'!$A$4:$K$277,4,FALSE),"")</f>
        <v/>
      </c>
      <c r="X958" s="8">
        <f t="shared" si="33"/>
        <v>1</v>
      </c>
    </row>
    <row r="959" spans="1:24" x14ac:dyDescent="0.25">
      <c r="A959" s="22" t="s">
        <v>72</v>
      </c>
      <c r="B959" s="22" t="s">
        <v>163</v>
      </c>
      <c r="C959" s="11" t="str">
        <f t="shared" si="34"/>
        <v>Reconciliation Studies with Political Science Minor</v>
      </c>
      <c r="F959">
        <v>1</v>
      </c>
      <c r="K959">
        <v>1</v>
      </c>
      <c r="L959">
        <v>1</v>
      </c>
      <c r="P959" t="str">
        <f>IFERROR(VLOOKUP($C959,'[1]MajorMinor Pivot'!$A$4:$E$344,4,FALSE),"")</f>
        <v/>
      </c>
      <c r="Q959" t="str">
        <f>IFERROR(VLOOKUP($C959,'[2]MajorMinor Pivot'!$A$4:$K$277,4,FALSE),"")</f>
        <v/>
      </c>
      <c r="X959" s="8">
        <f t="shared" si="33"/>
        <v>3</v>
      </c>
    </row>
    <row r="960" spans="1:24" x14ac:dyDescent="0.25">
      <c r="A960" s="22" t="s">
        <v>72</v>
      </c>
      <c r="B960" s="22" t="s">
        <v>135</v>
      </c>
      <c r="C960" s="11" t="str">
        <f t="shared" si="34"/>
        <v>Reconciliation Studies with Psychology Minor</v>
      </c>
      <c r="G960">
        <v>1</v>
      </c>
      <c r="H960">
        <v>1</v>
      </c>
      <c r="K960">
        <v>1</v>
      </c>
      <c r="M960">
        <v>1</v>
      </c>
      <c r="P960" t="str">
        <f>IFERROR(VLOOKUP($C960,'[1]MajorMinor Pivot'!$A$4:$E$344,4,FALSE),"")</f>
        <v/>
      </c>
      <c r="Q960">
        <f>IFERROR(VLOOKUP($C960,'[2]MajorMinor Pivot'!$A$4:$K$277,4,FALSE),"")</f>
        <v>1</v>
      </c>
      <c r="S960">
        <v>1</v>
      </c>
      <c r="X960" s="8">
        <f t="shared" si="33"/>
        <v>6</v>
      </c>
    </row>
    <row r="961" spans="1:24" x14ac:dyDescent="0.25">
      <c r="A961" s="22" t="s">
        <v>72</v>
      </c>
      <c r="B961" s="22" t="s">
        <v>165</v>
      </c>
      <c r="C961" s="11" t="str">
        <f t="shared" si="34"/>
        <v>Reconciliation Studies with Religious Studies Minor</v>
      </c>
      <c r="G961">
        <v>1</v>
      </c>
      <c r="J961">
        <v>1</v>
      </c>
      <c r="M961">
        <v>1</v>
      </c>
      <c r="P961" t="str">
        <f>IFERROR(VLOOKUP($C961,'[1]MajorMinor Pivot'!$A$4:$E$344,4,FALSE),"")</f>
        <v/>
      </c>
      <c r="Q961" t="str">
        <f>IFERROR(VLOOKUP($C961,'[2]MajorMinor Pivot'!$A$4:$K$277,4,FALSE),"")</f>
        <v/>
      </c>
      <c r="X961" s="8">
        <f t="shared" si="33"/>
        <v>3</v>
      </c>
    </row>
    <row r="962" spans="1:24" x14ac:dyDescent="0.25">
      <c r="A962" s="22" t="s">
        <v>72</v>
      </c>
      <c r="B962" s="22" t="s">
        <v>174</v>
      </c>
      <c r="C962" s="11" t="str">
        <f t="shared" si="34"/>
        <v>Reconciliation Studies with Social Welfare Studies Minor</v>
      </c>
      <c r="H962">
        <v>1</v>
      </c>
      <c r="L962" t="s">
        <v>126</v>
      </c>
      <c r="M962" t="s">
        <v>126</v>
      </c>
      <c r="N962" t="s">
        <v>126</v>
      </c>
      <c r="P962" t="str">
        <f>IFERROR(VLOOKUP($C962,'[1]MajorMinor Pivot'!$A$4:$E$344,4,FALSE),"")</f>
        <v/>
      </c>
      <c r="Q962" t="str">
        <f>IFERROR(VLOOKUP($C962,'[2]MajorMinor Pivot'!$A$4:$K$277,4,FALSE),"")</f>
        <v/>
      </c>
      <c r="T962">
        <v>1</v>
      </c>
      <c r="X962" s="8">
        <f t="shared" si="33"/>
        <v>2</v>
      </c>
    </row>
    <row r="963" spans="1:24" x14ac:dyDescent="0.25">
      <c r="A963" s="22" t="s">
        <v>72</v>
      </c>
      <c r="B963" s="22" t="s">
        <v>172</v>
      </c>
      <c r="C963" s="11" t="str">
        <f t="shared" si="34"/>
        <v>Reconciliation Studies with Sociocultural Studies Minor</v>
      </c>
      <c r="H963">
        <v>1</v>
      </c>
      <c r="J963">
        <v>1</v>
      </c>
      <c r="N963">
        <v>1</v>
      </c>
      <c r="P963" t="str">
        <f>IFERROR(VLOOKUP($C963,'[1]MajorMinor Pivot'!$A$4:$E$344,4,FALSE),"")</f>
        <v/>
      </c>
      <c r="Q963" t="str">
        <f>IFERROR(VLOOKUP($C963,'[2]MajorMinor Pivot'!$A$4:$K$277,4,FALSE),"")</f>
        <v/>
      </c>
      <c r="X963" s="8">
        <f t="shared" si="33"/>
        <v>3</v>
      </c>
    </row>
    <row r="964" spans="1:24" x14ac:dyDescent="0.25">
      <c r="A964" s="22" t="s">
        <v>72</v>
      </c>
      <c r="B964" s="22" t="s">
        <v>1218</v>
      </c>
      <c r="C964" s="11" t="str">
        <f t="shared" si="34"/>
        <v>Reconciliation Studies with Sociology Minor</v>
      </c>
      <c r="T964">
        <v>1</v>
      </c>
      <c r="X964" s="8">
        <f t="shared" si="33"/>
        <v>1</v>
      </c>
    </row>
    <row r="965" spans="1:24" x14ac:dyDescent="0.25">
      <c r="A965" s="22" t="s">
        <v>72</v>
      </c>
      <c r="B965" s="22" t="s">
        <v>150</v>
      </c>
      <c r="C965" s="11" t="str">
        <f t="shared" si="34"/>
        <v>Reconciliation Studies with Spanish Minor</v>
      </c>
      <c r="H965">
        <v>1</v>
      </c>
      <c r="I965">
        <v>1</v>
      </c>
      <c r="J965">
        <v>2</v>
      </c>
      <c r="L965" t="s">
        <v>126</v>
      </c>
      <c r="M965" t="s">
        <v>126</v>
      </c>
      <c r="N965" t="s">
        <v>126</v>
      </c>
      <c r="P965">
        <f>IFERROR(VLOOKUP($C965,'[1]MajorMinor Pivot'!$A$4:$E$344,4,FALSE),"")</f>
        <v>1</v>
      </c>
      <c r="Q965" t="str">
        <f>IFERROR(VLOOKUP($C965,'[2]MajorMinor Pivot'!$A$4:$K$277,4,FALSE),"")</f>
        <v/>
      </c>
      <c r="R965">
        <v>1</v>
      </c>
      <c r="W965">
        <v>1</v>
      </c>
      <c r="X965" s="8">
        <f t="shared" si="33"/>
        <v>7</v>
      </c>
    </row>
    <row r="966" spans="1:24" x14ac:dyDescent="0.25">
      <c r="A966" s="22" t="s">
        <v>72</v>
      </c>
      <c r="B966" s="22" t="s">
        <v>137</v>
      </c>
      <c r="C966" s="11" t="str">
        <f t="shared" si="34"/>
        <v>Reconciliation Studies with Studio Art Minor</v>
      </c>
      <c r="M966">
        <v>1</v>
      </c>
      <c r="N966">
        <v>1</v>
      </c>
      <c r="P966">
        <f>IFERROR(VLOOKUP($C966,'[1]MajorMinor Pivot'!$A$4:$E$344,4,FALSE),"")</f>
        <v>1</v>
      </c>
      <c r="Q966" t="str">
        <f>IFERROR(VLOOKUP($C966,'[2]MajorMinor Pivot'!$A$4:$K$277,4,FALSE),"")</f>
        <v/>
      </c>
      <c r="X966" s="8">
        <f t="shared" si="33"/>
        <v>3</v>
      </c>
    </row>
    <row r="967" spans="1:24" x14ac:dyDescent="0.25">
      <c r="A967" s="22" t="s">
        <v>72</v>
      </c>
      <c r="B967" s="22" t="s">
        <v>166</v>
      </c>
      <c r="C967" s="11" t="str">
        <f t="shared" si="34"/>
        <v>Reconciliation Studies with TESOL Minor</v>
      </c>
      <c r="G967">
        <v>1</v>
      </c>
      <c r="J967">
        <v>1</v>
      </c>
      <c r="L967">
        <v>2</v>
      </c>
      <c r="N967">
        <v>1</v>
      </c>
      <c r="P967">
        <f>IFERROR(VLOOKUP($C967,'[1]MajorMinor Pivot'!$A$4:$E$344,4,FALSE),"")</f>
        <v>1</v>
      </c>
      <c r="Q967" t="str">
        <f>IFERROR(VLOOKUP($C967,'[2]MajorMinor Pivot'!$A$4:$K$277,4,FALSE),"")</f>
        <v/>
      </c>
      <c r="X967" s="8">
        <f t="shared" si="33"/>
        <v>6</v>
      </c>
    </row>
    <row r="968" spans="1:24" x14ac:dyDescent="0.25">
      <c r="A968" s="22" t="s">
        <v>72</v>
      </c>
      <c r="B968" s="22" t="s">
        <v>138</v>
      </c>
      <c r="C968" s="11" t="str">
        <f t="shared" si="34"/>
        <v>Reconciliation Studies with Theatre Arts Minor</v>
      </c>
      <c r="H968">
        <v>1</v>
      </c>
      <c r="L968" t="s">
        <v>126</v>
      </c>
      <c r="M968" t="s">
        <v>126</v>
      </c>
      <c r="N968" t="s">
        <v>126</v>
      </c>
      <c r="P968" t="str">
        <f>IFERROR(VLOOKUP($C968,'[1]MajorMinor Pivot'!$A$4:$E$344,4,FALSE),"")</f>
        <v/>
      </c>
      <c r="Q968" t="str">
        <f>IFERROR(VLOOKUP($C968,'[2]MajorMinor Pivot'!$A$4:$K$277,4,FALSE),"")</f>
        <v/>
      </c>
      <c r="X968" s="8">
        <f t="shared" si="33"/>
        <v>1</v>
      </c>
    </row>
    <row r="969" spans="1:24" x14ac:dyDescent="0.25">
      <c r="A969" s="22" t="s">
        <v>73</v>
      </c>
      <c r="B969" s="22" t="s">
        <v>123</v>
      </c>
      <c r="C969" s="11" t="str">
        <f>A969&amp;" with "&amp;B969</f>
        <v>Sacred Music with No Minor</v>
      </c>
      <c r="I969">
        <v>1</v>
      </c>
      <c r="K969">
        <v>2</v>
      </c>
      <c r="L969">
        <v>1</v>
      </c>
      <c r="O969">
        <v>2</v>
      </c>
      <c r="P969">
        <f>IFERROR(VLOOKUP($C969,'[1]MajorMinor Pivot'!$A$4:$E$344,4,FALSE),"")</f>
        <v>1</v>
      </c>
      <c r="Q969" t="str">
        <f>IFERROR(VLOOKUP($C969,'[2]MajorMinor Pivot'!$A$4:$K$277,4,FALSE),"")</f>
        <v/>
      </c>
      <c r="X969" s="8">
        <f t="shared" si="33"/>
        <v>7</v>
      </c>
    </row>
    <row r="970" spans="1:24" x14ac:dyDescent="0.25">
      <c r="A970" s="22" t="s">
        <v>73</v>
      </c>
      <c r="B970" s="22" t="s">
        <v>151</v>
      </c>
      <c r="C970" s="11" t="str">
        <f>A970&amp;" with "&amp;B970</f>
        <v>Sacred Music with Writing Minor</v>
      </c>
      <c r="D970">
        <v>1</v>
      </c>
      <c r="L970" t="s">
        <v>126</v>
      </c>
      <c r="M970" t="s">
        <v>126</v>
      </c>
      <c r="N970" t="s">
        <v>126</v>
      </c>
      <c r="P970" t="str">
        <f>IFERROR(VLOOKUP($C970,'[1]MajorMinor Pivot'!$A$4:$E$344,4,FALSE),"")</f>
        <v/>
      </c>
      <c r="Q970" t="str">
        <f>IFERROR(VLOOKUP($C970,'[2]MajorMinor Pivot'!$A$4:$K$277,4,FALSE),"")</f>
        <v/>
      </c>
      <c r="X970" s="8">
        <f t="shared" ref="X970:X1034" si="35">SUM(D970:W970)</f>
        <v>1</v>
      </c>
    </row>
    <row r="971" spans="1:24" x14ac:dyDescent="0.25">
      <c r="A971" s="22" t="s">
        <v>1219</v>
      </c>
      <c r="B971" s="22" t="s">
        <v>147</v>
      </c>
      <c r="C971" s="11" t="str">
        <f t="shared" ref="C971:C974" si="36">A971&amp;" with "&amp;B971</f>
        <v>Science Education 5-8: General Science with Music Minor</v>
      </c>
      <c r="S971">
        <v>1</v>
      </c>
      <c r="X971" s="8">
        <f t="shared" si="35"/>
        <v>1</v>
      </c>
    </row>
    <row r="972" spans="1:24" x14ac:dyDescent="0.25">
      <c r="A972" s="22" t="s">
        <v>1219</v>
      </c>
      <c r="B972" s="22" t="s">
        <v>123</v>
      </c>
      <c r="C972" s="11" t="str">
        <f t="shared" si="36"/>
        <v>Science Education 5-8: General Science with No Minor</v>
      </c>
      <c r="S972">
        <v>1</v>
      </c>
      <c r="U972">
        <v>4</v>
      </c>
      <c r="V972">
        <v>1</v>
      </c>
      <c r="W972">
        <v>1</v>
      </c>
      <c r="X972" s="8">
        <f t="shared" si="35"/>
        <v>7</v>
      </c>
    </row>
    <row r="973" spans="1:24" x14ac:dyDescent="0.25">
      <c r="A973" s="22" t="s">
        <v>1219</v>
      </c>
      <c r="B973" s="22" t="s">
        <v>972</v>
      </c>
      <c r="C973" s="11" t="str">
        <f t="shared" si="36"/>
        <v>Science Education 5-8: General Science with STEM Minor</v>
      </c>
      <c r="T973">
        <v>1</v>
      </c>
      <c r="X973" s="8">
        <f t="shared" si="35"/>
        <v>1</v>
      </c>
    </row>
    <row r="974" spans="1:24" x14ac:dyDescent="0.25">
      <c r="A974" s="22" t="s">
        <v>1215</v>
      </c>
      <c r="B974" s="22" t="s">
        <v>123</v>
      </c>
      <c r="C974" s="11" t="str">
        <f t="shared" si="36"/>
        <v>Science Education 9-12 with No Minor</v>
      </c>
      <c r="S974">
        <v>2</v>
      </c>
      <c r="T974">
        <v>2</v>
      </c>
      <c r="V974">
        <v>2</v>
      </c>
      <c r="W974">
        <v>1</v>
      </c>
      <c r="X974" s="8">
        <f t="shared" si="35"/>
        <v>7</v>
      </c>
    </row>
    <row r="975" spans="1:24" x14ac:dyDescent="0.25">
      <c r="A975" s="22" t="s">
        <v>74</v>
      </c>
      <c r="B975" s="22" t="s">
        <v>132</v>
      </c>
      <c r="C975" s="11" t="str">
        <f t="shared" ref="C975:C1044" si="37">A975&amp;" with "&amp;B975</f>
        <v>Social Studies, Gr 5-12 with Business Minor</v>
      </c>
      <c r="H975">
        <v>1</v>
      </c>
      <c r="L975" t="s">
        <v>126</v>
      </c>
      <c r="M975" t="s">
        <v>126</v>
      </c>
      <c r="N975" t="s">
        <v>126</v>
      </c>
      <c r="P975" t="str">
        <f>IFERROR(VLOOKUP($C975,'[1]MajorMinor Pivot'!$A$4:$E$344,4,FALSE),"")</f>
        <v/>
      </c>
      <c r="Q975" t="str">
        <f>IFERROR(VLOOKUP($C975,'[2]MajorMinor Pivot'!$A$4:$K$277,4,FALSE),"")</f>
        <v/>
      </c>
      <c r="W975">
        <v>2</v>
      </c>
      <c r="X975" s="8">
        <f t="shared" si="35"/>
        <v>3</v>
      </c>
    </row>
    <row r="976" spans="1:24" x14ac:dyDescent="0.25">
      <c r="A976" s="22" t="s">
        <v>74</v>
      </c>
      <c r="B976" s="22" t="s">
        <v>124</v>
      </c>
      <c r="C976" s="11" t="str">
        <f t="shared" si="37"/>
        <v>Social Studies, Gr 5-12 with Economics Minor</v>
      </c>
      <c r="I976">
        <v>1</v>
      </c>
      <c r="L976" t="s">
        <v>126</v>
      </c>
      <c r="M976" t="s">
        <v>126</v>
      </c>
      <c r="N976" t="s">
        <v>126</v>
      </c>
      <c r="P976" t="str">
        <f>IFERROR(VLOOKUP($C976,'[1]MajorMinor Pivot'!$A$4:$E$344,4,FALSE),"")</f>
        <v/>
      </c>
      <c r="Q976" t="str">
        <f>IFERROR(VLOOKUP($C976,'[2]MajorMinor Pivot'!$A$4:$K$277,4,FALSE),"")</f>
        <v/>
      </c>
      <c r="X976" s="8">
        <f t="shared" si="35"/>
        <v>1</v>
      </c>
    </row>
    <row r="977" spans="1:24" x14ac:dyDescent="0.25">
      <c r="A977" s="22" t="s">
        <v>74</v>
      </c>
      <c r="B977" s="22" t="s">
        <v>127</v>
      </c>
      <c r="C977" s="11" t="str">
        <f t="shared" si="37"/>
        <v>Social Studies, Gr 5-12 with History Minor</v>
      </c>
      <c r="D977">
        <v>3</v>
      </c>
      <c r="E977">
        <v>7</v>
      </c>
      <c r="F977">
        <v>1</v>
      </c>
      <c r="G977">
        <v>3</v>
      </c>
      <c r="H977">
        <v>6</v>
      </c>
      <c r="I977">
        <v>5</v>
      </c>
      <c r="K977">
        <v>1</v>
      </c>
      <c r="L977">
        <v>1</v>
      </c>
      <c r="M977">
        <v>1</v>
      </c>
      <c r="O977">
        <v>1</v>
      </c>
      <c r="P977" t="str">
        <f>IFERROR(VLOOKUP($C977,'[1]MajorMinor Pivot'!$A$4:$E$344,4,FALSE),"")</f>
        <v/>
      </c>
      <c r="Q977" t="str">
        <f>IFERROR(VLOOKUP($C977,'[2]MajorMinor Pivot'!$A$4:$K$277,4,FALSE),"")</f>
        <v/>
      </c>
      <c r="S977">
        <v>1</v>
      </c>
      <c r="T977">
        <v>1</v>
      </c>
      <c r="U977">
        <v>1</v>
      </c>
      <c r="V977">
        <v>2</v>
      </c>
      <c r="W977">
        <v>1</v>
      </c>
      <c r="X977" s="8">
        <f t="shared" si="35"/>
        <v>35</v>
      </c>
    </row>
    <row r="978" spans="1:24" x14ac:dyDescent="0.25">
      <c r="A978" s="22" t="s">
        <v>74</v>
      </c>
      <c r="B978" s="22" t="s">
        <v>128</v>
      </c>
      <c r="C978" s="11" t="str">
        <f t="shared" si="37"/>
        <v>Social Studies, Gr 5-12 with Leadership Studies Minor</v>
      </c>
      <c r="H978">
        <v>1</v>
      </c>
      <c r="L978" t="s">
        <v>126</v>
      </c>
      <c r="M978" t="s">
        <v>126</v>
      </c>
      <c r="N978" t="s">
        <v>126</v>
      </c>
      <c r="P978" t="str">
        <f>IFERROR(VLOOKUP($C978,'[1]MajorMinor Pivot'!$A$4:$E$344,4,FALSE),"")</f>
        <v/>
      </c>
      <c r="Q978" t="str">
        <f>IFERROR(VLOOKUP($C978,'[2]MajorMinor Pivot'!$A$4:$K$277,4,FALSE),"")</f>
        <v/>
      </c>
      <c r="X978" s="8">
        <f t="shared" si="35"/>
        <v>1</v>
      </c>
    </row>
    <row r="979" spans="1:24" x14ac:dyDescent="0.25">
      <c r="A979" s="22" t="s">
        <v>74</v>
      </c>
      <c r="B979" s="22" t="s">
        <v>147</v>
      </c>
      <c r="C979" s="11" t="str">
        <f t="shared" si="37"/>
        <v>Social Studies, Gr 5-12 with Music Minor</v>
      </c>
      <c r="W979">
        <v>1</v>
      </c>
      <c r="X979" s="8">
        <f t="shared" si="35"/>
        <v>1</v>
      </c>
    </row>
    <row r="980" spans="1:24" x14ac:dyDescent="0.25">
      <c r="A980" s="22" t="s">
        <v>74</v>
      </c>
      <c r="B980" s="22" t="s">
        <v>123</v>
      </c>
      <c r="C980" s="11" t="str">
        <f t="shared" si="37"/>
        <v>Social Studies, Gr 5-12 with No Minor</v>
      </c>
      <c r="D980">
        <v>4</v>
      </c>
      <c r="E980">
        <v>6</v>
      </c>
      <c r="F980">
        <v>1</v>
      </c>
      <c r="G980">
        <v>4</v>
      </c>
      <c r="H980">
        <v>5</v>
      </c>
      <c r="I980">
        <v>5</v>
      </c>
      <c r="J980">
        <v>4</v>
      </c>
      <c r="K980">
        <v>2</v>
      </c>
      <c r="L980">
        <v>6</v>
      </c>
      <c r="M980">
        <v>5</v>
      </c>
      <c r="O980">
        <v>3</v>
      </c>
      <c r="P980">
        <f>IFERROR(VLOOKUP($C980,'[1]MajorMinor Pivot'!$A$4:$E$344,4,FALSE),"")</f>
        <v>2</v>
      </c>
      <c r="Q980" t="str">
        <f>IFERROR(VLOOKUP($C980,'[2]MajorMinor Pivot'!$A$4:$K$277,4,FALSE),"")</f>
        <v/>
      </c>
      <c r="R980">
        <v>2</v>
      </c>
      <c r="S980">
        <v>3</v>
      </c>
      <c r="T980">
        <v>3</v>
      </c>
      <c r="U980">
        <v>4</v>
      </c>
      <c r="V980">
        <v>1</v>
      </c>
      <c r="W980">
        <v>5</v>
      </c>
      <c r="X980" s="8">
        <f t="shared" si="35"/>
        <v>65</v>
      </c>
    </row>
    <row r="981" spans="1:24" x14ac:dyDescent="0.25">
      <c r="A981" s="22" t="s">
        <v>74</v>
      </c>
      <c r="B981" s="22" t="s">
        <v>163</v>
      </c>
      <c r="C981" s="11" t="str">
        <f t="shared" si="37"/>
        <v>Social Studies, Gr 5-12 with Political Science Minor</v>
      </c>
      <c r="H981">
        <v>1</v>
      </c>
      <c r="I981">
        <v>1</v>
      </c>
      <c r="L981">
        <v>1</v>
      </c>
      <c r="O981">
        <v>2</v>
      </c>
      <c r="P981">
        <f>IFERROR(VLOOKUP($C981,'[1]MajorMinor Pivot'!$A$4:$E$344,4,FALSE),"")</f>
        <v>2</v>
      </c>
      <c r="Q981" t="str">
        <f>IFERROR(VLOOKUP($C981,'[2]MajorMinor Pivot'!$A$4:$K$277,4,FALSE),"")</f>
        <v/>
      </c>
      <c r="X981" s="8">
        <f t="shared" si="35"/>
        <v>7</v>
      </c>
    </row>
    <row r="982" spans="1:24" x14ac:dyDescent="0.25">
      <c r="A982" s="22" t="s">
        <v>74</v>
      </c>
      <c r="B982" s="22" t="s">
        <v>135</v>
      </c>
      <c r="C982" s="11" t="str">
        <f t="shared" si="37"/>
        <v>Social Studies, Gr 5-12 with Psychology Minor</v>
      </c>
      <c r="E982">
        <v>2</v>
      </c>
      <c r="G982">
        <v>1</v>
      </c>
      <c r="H982">
        <v>2</v>
      </c>
      <c r="J982">
        <v>1</v>
      </c>
      <c r="N982">
        <v>1</v>
      </c>
      <c r="O982">
        <v>1</v>
      </c>
      <c r="P982" t="str">
        <f>IFERROR(VLOOKUP($C982,'[1]MajorMinor Pivot'!$A$4:$E$344,4,FALSE),"")</f>
        <v/>
      </c>
      <c r="Q982" t="str">
        <f>IFERROR(VLOOKUP($C982,'[2]MajorMinor Pivot'!$A$4:$K$277,4,FALSE),"")</f>
        <v/>
      </c>
      <c r="X982" s="8">
        <f t="shared" si="35"/>
        <v>8</v>
      </c>
    </row>
    <row r="983" spans="1:24" x14ac:dyDescent="0.25">
      <c r="A983" s="22" t="s">
        <v>74</v>
      </c>
      <c r="B983" s="22" t="s">
        <v>150</v>
      </c>
      <c r="C983" s="11" t="str">
        <f t="shared" si="37"/>
        <v>Social Studies, Gr 5-12 with Spanish Minor</v>
      </c>
      <c r="G983">
        <v>1</v>
      </c>
      <c r="L983" t="s">
        <v>126</v>
      </c>
      <c r="M983" t="s">
        <v>126</v>
      </c>
      <c r="N983" t="s">
        <v>126</v>
      </c>
      <c r="O983">
        <v>1</v>
      </c>
      <c r="P983" t="str">
        <f>IFERROR(VLOOKUP($C983,'[1]MajorMinor Pivot'!$A$4:$E$344,4,FALSE),"")</f>
        <v/>
      </c>
      <c r="Q983" t="str">
        <f>IFERROR(VLOOKUP($C983,'[2]MajorMinor Pivot'!$A$4:$K$277,4,FALSE),"")</f>
        <v/>
      </c>
      <c r="X983" s="8">
        <f t="shared" si="35"/>
        <v>2</v>
      </c>
    </row>
    <row r="984" spans="1:24" x14ac:dyDescent="0.25">
      <c r="A984" s="22" t="s">
        <v>75</v>
      </c>
      <c r="B984" s="22" t="s">
        <v>130</v>
      </c>
      <c r="C984" s="11" t="str">
        <f t="shared" si="37"/>
        <v>Social Work with Art History Minor</v>
      </c>
      <c r="N984">
        <v>1</v>
      </c>
      <c r="P984" t="str">
        <f>IFERROR(VLOOKUP($C984,'[1]MajorMinor Pivot'!$A$4:$E$344,4,FALSE),"")</f>
        <v/>
      </c>
      <c r="Q984" t="str">
        <f>IFERROR(VLOOKUP($C984,'[2]MajorMinor Pivot'!$A$4:$K$277,4,FALSE),"")</f>
        <v/>
      </c>
      <c r="X984" s="8">
        <f t="shared" si="35"/>
        <v>1</v>
      </c>
    </row>
    <row r="985" spans="1:24" x14ac:dyDescent="0.25">
      <c r="A985" s="22" t="s">
        <v>75</v>
      </c>
      <c r="B985" s="22" t="s">
        <v>152</v>
      </c>
      <c r="C985" s="11" t="str">
        <f t="shared" si="37"/>
        <v>Social Work with Art Minor</v>
      </c>
      <c r="D985">
        <v>1</v>
      </c>
      <c r="F985">
        <v>1</v>
      </c>
      <c r="L985" t="s">
        <v>126</v>
      </c>
      <c r="M985" t="s">
        <v>126</v>
      </c>
      <c r="N985" t="s">
        <v>126</v>
      </c>
      <c r="P985" t="str">
        <f>IFERROR(VLOOKUP($C985,'[1]MajorMinor Pivot'!$A$4:$E$344,4,FALSE),"")</f>
        <v/>
      </c>
      <c r="Q985" t="str">
        <f>IFERROR(VLOOKUP($C985,'[2]MajorMinor Pivot'!$A$4:$K$277,4,FALSE),"")</f>
        <v/>
      </c>
      <c r="X985" s="8">
        <f t="shared" si="35"/>
        <v>2</v>
      </c>
    </row>
    <row r="986" spans="1:24" x14ac:dyDescent="0.25">
      <c r="A986" s="22" t="s">
        <v>75</v>
      </c>
      <c r="B986" s="22" t="s">
        <v>131</v>
      </c>
      <c r="C986" s="11" t="str">
        <f t="shared" si="37"/>
        <v>Social Work with Biblical &amp; Theo Studies Minor</v>
      </c>
      <c r="D986">
        <v>1</v>
      </c>
      <c r="G986">
        <v>1</v>
      </c>
      <c r="L986" t="s">
        <v>126</v>
      </c>
      <c r="M986" t="s">
        <v>126</v>
      </c>
      <c r="N986" t="s">
        <v>126</v>
      </c>
      <c r="P986" t="str">
        <f>IFERROR(VLOOKUP($C986,'[1]MajorMinor Pivot'!$A$4:$E$344,4,FALSE),"")</f>
        <v/>
      </c>
      <c r="Q986" t="str">
        <f>IFERROR(VLOOKUP($C986,'[2]MajorMinor Pivot'!$A$4:$K$277,4,FALSE),"")</f>
        <v/>
      </c>
      <c r="X986" s="8">
        <f t="shared" si="35"/>
        <v>2</v>
      </c>
    </row>
    <row r="987" spans="1:24" x14ac:dyDescent="0.25">
      <c r="A987" s="22" t="s">
        <v>75</v>
      </c>
      <c r="B987" s="22" t="s">
        <v>132</v>
      </c>
      <c r="C987" s="11" t="str">
        <f t="shared" si="37"/>
        <v>Social Work with Business Minor</v>
      </c>
      <c r="I987">
        <v>1</v>
      </c>
      <c r="L987" t="s">
        <v>126</v>
      </c>
      <c r="M987" t="s">
        <v>126</v>
      </c>
      <c r="N987" t="s">
        <v>126</v>
      </c>
      <c r="P987" t="str">
        <f>IFERROR(VLOOKUP($C987,'[1]MajorMinor Pivot'!$A$4:$E$344,4,FALSE),"")</f>
        <v/>
      </c>
      <c r="Q987" t="str">
        <f>IFERROR(VLOOKUP($C987,'[2]MajorMinor Pivot'!$A$4:$K$277,4,FALSE),"")</f>
        <v/>
      </c>
      <c r="X987" s="8">
        <f t="shared" si="35"/>
        <v>1</v>
      </c>
    </row>
    <row r="988" spans="1:24" x14ac:dyDescent="0.25">
      <c r="A988" s="22" t="s">
        <v>75</v>
      </c>
      <c r="B988" s="22" t="s">
        <v>142</v>
      </c>
      <c r="C988" s="11" t="str">
        <f t="shared" si="37"/>
        <v>Social Work with English Literature Minor</v>
      </c>
      <c r="F988">
        <v>1</v>
      </c>
      <c r="J988">
        <v>1</v>
      </c>
      <c r="L988" t="s">
        <v>126</v>
      </c>
      <c r="M988" t="s">
        <v>126</v>
      </c>
      <c r="N988" t="s">
        <v>126</v>
      </c>
      <c r="P988" t="str">
        <f>IFERROR(VLOOKUP($C988,'[1]MajorMinor Pivot'!$A$4:$E$344,4,FALSE),"")</f>
        <v/>
      </c>
      <c r="Q988" t="str">
        <f>IFERROR(VLOOKUP($C988,'[2]MajorMinor Pivot'!$A$4:$K$277,4,FALSE),"")</f>
        <v/>
      </c>
      <c r="X988" s="8">
        <f t="shared" si="35"/>
        <v>2</v>
      </c>
    </row>
    <row r="989" spans="1:24" x14ac:dyDescent="0.25">
      <c r="A989" s="22" t="s">
        <v>75</v>
      </c>
      <c r="B989" s="22" t="s">
        <v>162</v>
      </c>
      <c r="C989" s="11" t="str">
        <f t="shared" si="37"/>
        <v>Social Work with Family Studies Minor</v>
      </c>
      <c r="H989">
        <v>2</v>
      </c>
      <c r="I989">
        <v>1</v>
      </c>
      <c r="L989" t="s">
        <v>126</v>
      </c>
      <c r="M989" t="s">
        <v>126</v>
      </c>
      <c r="N989" t="s">
        <v>126</v>
      </c>
      <c r="P989" t="str">
        <f>IFERROR(VLOOKUP($C989,'[1]MajorMinor Pivot'!$A$4:$E$344,4,FALSE),"")</f>
        <v/>
      </c>
      <c r="Q989" t="str">
        <f>IFERROR(VLOOKUP($C989,'[2]MajorMinor Pivot'!$A$4:$K$277,4,FALSE),"")</f>
        <v/>
      </c>
      <c r="X989" s="8">
        <f t="shared" si="35"/>
        <v>3</v>
      </c>
    </row>
    <row r="990" spans="1:24" x14ac:dyDescent="0.25">
      <c r="A990" s="22" t="s">
        <v>75</v>
      </c>
      <c r="B990" s="22" t="s">
        <v>183</v>
      </c>
      <c r="C990" s="11" t="str">
        <f t="shared" si="37"/>
        <v>Social Work with Gender Studies Minor</v>
      </c>
      <c r="V990">
        <v>2</v>
      </c>
      <c r="X990" s="8">
        <f t="shared" si="35"/>
        <v>2</v>
      </c>
    </row>
    <row r="991" spans="1:24" x14ac:dyDescent="0.25">
      <c r="A991" s="22" t="s">
        <v>75</v>
      </c>
      <c r="B991" s="22" t="s">
        <v>127</v>
      </c>
      <c r="C991" s="11" t="str">
        <f t="shared" si="37"/>
        <v>Social Work with History Minor</v>
      </c>
      <c r="H991">
        <v>1</v>
      </c>
      <c r="L991" t="s">
        <v>126</v>
      </c>
      <c r="M991" t="s">
        <v>126</v>
      </c>
      <c r="N991" t="s">
        <v>126</v>
      </c>
      <c r="P991" t="str">
        <f>IFERROR(VLOOKUP($C991,'[1]MajorMinor Pivot'!$A$4:$E$344,4,FALSE),"")</f>
        <v/>
      </c>
      <c r="Q991" t="str">
        <f>IFERROR(VLOOKUP($C991,'[2]MajorMinor Pivot'!$A$4:$K$277,4,FALSE),"")</f>
        <v/>
      </c>
      <c r="T991">
        <v>1</v>
      </c>
      <c r="X991" s="8">
        <f t="shared" si="35"/>
        <v>2</v>
      </c>
    </row>
    <row r="992" spans="1:24" x14ac:dyDescent="0.25">
      <c r="A992" s="22" t="s">
        <v>75</v>
      </c>
      <c r="B992" s="22" t="s">
        <v>134</v>
      </c>
      <c r="C992" s="11" t="str">
        <f t="shared" si="37"/>
        <v>Social Work with Modern World Language Minor</v>
      </c>
      <c r="I992">
        <v>2</v>
      </c>
      <c r="L992" t="s">
        <v>126</v>
      </c>
      <c r="M992" t="s">
        <v>126</v>
      </c>
      <c r="N992" t="s">
        <v>126</v>
      </c>
      <c r="P992" t="str">
        <f>IFERROR(VLOOKUP($C992,'[1]MajorMinor Pivot'!$A$4:$E$344,4,FALSE),"")</f>
        <v/>
      </c>
      <c r="Q992" t="str">
        <f>IFERROR(VLOOKUP($C992,'[2]MajorMinor Pivot'!$A$4:$K$277,4,FALSE),"")</f>
        <v/>
      </c>
      <c r="X992" s="8">
        <f t="shared" si="35"/>
        <v>2</v>
      </c>
    </row>
    <row r="993" spans="1:24" x14ac:dyDescent="0.25">
      <c r="A993" s="8" t="s">
        <v>75</v>
      </c>
      <c r="B993" s="22" t="s">
        <v>128</v>
      </c>
      <c r="C993" s="11" t="str">
        <f t="shared" si="37"/>
        <v>Social Work with Leadership Studies Minor</v>
      </c>
      <c r="P993">
        <f>IFERROR(VLOOKUP($C993,'[1]MajorMinor Pivot'!$A$4:$E$344,4,FALSE),"")</f>
        <v>1</v>
      </c>
      <c r="Q993" t="str">
        <f>IFERROR(VLOOKUP($C993,'[2]MajorMinor Pivot'!$A$4:$K$277,4,FALSE),"")</f>
        <v/>
      </c>
      <c r="R993">
        <v>1</v>
      </c>
      <c r="X993" s="8">
        <f t="shared" si="35"/>
        <v>2</v>
      </c>
    </row>
    <row r="994" spans="1:24" x14ac:dyDescent="0.25">
      <c r="A994" s="8" t="s">
        <v>75</v>
      </c>
      <c r="B994" s="22" t="s">
        <v>147</v>
      </c>
      <c r="C994" s="11" t="str">
        <f t="shared" si="37"/>
        <v>Social Work with Music Minor</v>
      </c>
      <c r="V994">
        <v>1</v>
      </c>
      <c r="X994" s="8">
        <f t="shared" si="35"/>
        <v>1</v>
      </c>
    </row>
    <row r="995" spans="1:24" x14ac:dyDescent="0.25">
      <c r="A995" s="22" t="s">
        <v>75</v>
      </c>
      <c r="B995" s="22" t="s">
        <v>123</v>
      </c>
      <c r="C995" s="11" t="str">
        <f t="shared" si="37"/>
        <v>Social Work with No Minor</v>
      </c>
      <c r="D995">
        <v>20</v>
      </c>
      <c r="E995">
        <v>10</v>
      </c>
      <c r="F995">
        <v>14</v>
      </c>
      <c r="G995">
        <v>9</v>
      </c>
      <c r="H995">
        <v>10</v>
      </c>
      <c r="I995">
        <v>9</v>
      </c>
      <c r="J995">
        <v>11</v>
      </c>
      <c r="K995">
        <v>12</v>
      </c>
      <c r="L995">
        <v>14</v>
      </c>
      <c r="M995">
        <v>22</v>
      </c>
      <c r="N995">
        <v>14</v>
      </c>
      <c r="O995">
        <v>12</v>
      </c>
      <c r="P995">
        <f>IFERROR(VLOOKUP($C995,'[1]MajorMinor Pivot'!$A$4:$E$344,4,FALSE),"")</f>
        <v>11</v>
      </c>
      <c r="Q995" t="str">
        <f>IFERROR(VLOOKUP($C995,'[2]MajorMinor Pivot'!$A$4:$K$277,4,FALSE),"")</f>
        <v/>
      </c>
      <c r="R995">
        <v>19</v>
      </c>
      <c r="S995">
        <v>13</v>
      </c>
      <c r="T995">
        <v>12</v>
      </c>
      <c r="U995">
        <v>10</v>
      </c>
      <c r="V995">
        <v>9</v>
      </c>
      <c r="W995">
        <v>7</v>
      </c>
      <c r="X995" s="8">
        <f t="shared" si="35"/>
        <v>238</v>
      </c>
    </row>
    <row r="996" spans="1:24" x14ac:dyDescent="0.25">
      <c r="A996" s="22" t="s">
        <v>75</v>
      </c>
      <c r="B996" s="22" t="s">
        <v>163</v>
      </c>
      <c r="C996" s="11" t="str">
        <f t="shared" si="37"/>
        <v>Social Work with Political Science Minor</v>
      </c>
      <c r="I996">
        <v>1</v>
      </c>
      <c r="L996" t="s">
        <v>126</v>
      </c>
      <c r="M996" t="s">
        <v>126</v>
      </c>
      <c r="N996" t="s">
        <v>126</v>
      </c>
      <c r="P996" t="str">
        <f>IFERROR(VLOOKUP($C996,'[1]MajorMinor Pivot'!$A$4:$E$344,4,FALSE),"")</f>
        <v/>
      </c>
      <c r="Q996" t="str">
        <f>IFERROR(VLOOKUP($C996,'[2]MajorMinor Pivot'!$A$4:$K$277,4,FALSE),"")</f>
        <v/>
      </c>
      <c r="S996">
        <v>1</v>
      </c>
      <c r="X996" s="8">
        <f t="shared" si="35"/>
        <v>2</v>
      </c>
    </row>
    <row r="997" spans="1:24" x14ac:dyDescent="0.25">
      <c r="A997" s="22" t="s">
        <v>75</v>
      </c>
      <c r="B997" s="22" t="s">
        <v>135</v>
      </c>
      <c r="C997" s="11" t="str">
        <f t="shared" si="37"/>
        <v>Social Work with Psychology Minor</v>
      </c>
      <c r="D997">
        <v>1</v>
      </c>
      <c r="E997">
        <v>5</v>
      </c>
      <c r="F997">
        <v>4</v>
      </c>
      <c r="G997">
        <v>3</v>
      </c>
      <c r="I997">
        <v>4</v>
      </c>
      <c r="J997">
        <v>2</v>
      </c>
      <c r="K997">
        <v>1</v>
      </c>
      <c r="L997">
        <v>2</v>
      </c>
      <c r="M997">
        <v>2</v>
      </c>
      <c r="O997">
        <v>4</v>
      </c>
      <c r="P997">
        <f>IFERROR(VLOOKUP($C997,'[1]MajorMinor Pivot'!$A$4:$E$344,4,FALSE),"")</f>
        <v>3</v>
      </c>
      <c r="Q997" t="str">
        <f>IFERROR(VLOOKUP($C997,'[2]MajorMinor Pivot'!$A$4:$K$277,4,FALSE),"")</f>
        <v/>
      </c>
      <c r="R997">
        <v>2</v>
      </c>
      <c r="S997">
        <v>3</v>
      </c>
      <c r="U997">
        <v>6</v>
      </c>
      <c r="V997">
        <v>5</v>
      </c>
      <c r="X997" s="8">
        <f t="shared" si="35"/>
        <v>47</v>
      </c>
    </row>
    <row r="998" spans="1:24" x14ac:dyDescent="0.25">
      <c r="A998" s="22" t="s">
        <v>75</v>
      </c>
      <c r="B998" s="22" t="s">
        <v>164</v>
      </c>
      <c r="C998" s="11" t="str">
        <f t="shared" si="37"/>
        <v>Social Work with Reconciliation Studies Minor</v>
      </c>
      <c r="D998">
        <v>1</v>
      </c>
      <c r="F998">
        <v>1</v>
      </c>
      <c r="G998">
        <v>1</v>
      </c>
      <c r="I998">
        <v>1</v>
      </c>
      <c r="K998">
        <v>1</v>
      </c>
      <c r="L998" t="s">
        <v>126</v>
      </c>
      <c r="M998" t="s">
        <v>126</v>
      </c>
      <c r="N998" t="s">
        <v>126</v>
      </c>
      <c r="O998">
        <v>1</v>
      </c>
      <c r="P998" t="str">
        <f>IFERROR(VLOOKUP($C998,'[1]MajorMinor Pivot'!$A$4:$E$344,4,FALSE),"")</f>
        <v/>
      </c>
      <c r="Q998" t="str">
        <f>IFERROR(VLOOKUP($C998,'[2]MajorMinor Pivot'!$A$4:$K$277,4,FALSE),"")</f>
        <v/>
      </c>
      <c r="X998" s="8">
        <f t="shared" si="35"/>
        <v>6</v>
      </c>
    </row>
    <row r="999" spans="1:24" x14ac:dyDescent="0.25">
      <c r="A999" s="22" t="s">
        <v>75</v>
      </c>
      <c r="B999" s="22" t="s">
        <v>165</v>
      </c>
      <c r="C999" s="11" t="str">
        <f t="shared" si="37"/>
        <v>Social Work with Religious Studies Minor</v>
      </c>
      <c r="J999">
        <v>1</v>
      </c>
      <c r="L999" t="s">
        <v>126</v>
      </c>
      <c r="M999" t="s">
        <v>126</v>
      </c>
      <c r="N999" t="s">
        <v>126</v>
      </c>
      <c r="P999" t="str">
        <f>IFERROR(VLOOKUP($C999,'[1]MajorMinor Pivot'!$A$4:$E$344,4,FALSE),"")</f>
        <v/>
      </c>
      <c r="Q999" t="str">
        <f>IFERROR(VLOOKUP($C999,'[2]MajorMinor Pivot'!$A$4:$K$277,4,FALSE),"")</f>
        <v/>
      </c>
      <c r="X999" s="8">
        <f t="shared" si="35"/>
        <v>1</v>
      </c>
    </row>
    <row r="1000" spans="1:24" x14ac:dyDescent="0.25">
      <c r="A1000" s="22" t="s">
        <v>75</v>
      </c>
      <c r="B1000" s="22" t="s">
        <v>174</v>
      </c>
      <c r="C1000" s="11" t="str">
        <f t="shared" si="37"/>
        <v>Social Work with Social Welfare Studies Minor</v>
      </c>
      <c r="D1000">
        <v>1</v>
      </c>
      <c r="F1000">
        <v>1</v>
      </c>
      <c r="I1000">
        <v>1</v>
      </c>
      <c r="L1000" t="s">
        <v>126</v>
      </c>
      <c r="M1000" t="s">
        <v>126</v>
      </c>
      <c r="N1000" t="s">
        <v>126</v>
      </c>
      <c r="P1000" t="str">
        <f>IFERROR(VLOOKUP($C1000,'[1]MajorMinor Pivot'!$A$4:$E$344,4,FALSE),"")</f>
        <v/>
      </c>
      <c r="Q1000" t="str">
        <f>IFERROR(VLOOKUP($C1000,'[2]MajorMinor Pivot'!$A$4:$K$277,4,FALSE),"")</f>
        <v/>
      </c>
      <c r="X1000" s="8">
        <f t="shared" si="35"/>
        <v>3</v>
      </c>
    </row>
    <row r="1001" spans="1:24" x14ac:dyDescent="0.25">
      <c r="A1001" s="22" t="s">
        <v>75</v>
      </c>
      <c r="B1001" s="22" t="s">
        <v>172</v>
      </c>
      <c r="C1001" s="11" t="str">
        <f t="shared" si="37"/>
        <v>Social Work with Sociocultural Studies Minor</v>
      </c>
      <c r="F1001">
        <v>1</v>
      </c>
      <c r="J1001">
        <v>2</v>
      </c>
      <c r="L1001">
        <v>1</v>
      </c>
      <c r="O1001">
        <v>1</v>
      </c>
      <c r="P1001" t="str">
        <f>IFERROR(VLOOKUP($C1001,'[1]MajorMinor Pivot'!$A$4:$E$344,4,FALSE),"")</f>
        <v/>
      </c>
      <c r="Q1001" t="str">
        <f>IFERROR(VLOOKUP($C1001,'[2]MajorMinor Pivot'!$A$4:$K$277,4,FALSE),"")</f>
        <v/>
      </c>
      <c r="X1001" s="8">
        <f t="shared" si="35"/>
        <v>5</v>
      </c>
    </row>
    <row r="1002" spans="1:24" x14ac:dyDescent="0.25">
      <c r="A1002" s="22" t="s">
        <v>75</v>
      </c>
      <c r="B1002" s="22" t="s">
        <v>1218</v>
      </c>
      <c r="C1002" s="11" t="str">
        <f t="shared" si="37"/>
        <v>Social Work with Sociology Minor</v>
      </c>
      <c r="U1002">
        <v>1</v>
      </c>
      <c r="X1002" s="8">
        <f t="shared" si="35"/>
        <v>1</v>
      </c>
    </row>
    <row r="1003" spans="1:24" x14ac:dyDescent="0.25">
      <c r="A1003" s="22" t="s">
        <v>75</v>
      </c>
      <c r="B1003" s="22" t="s">
        <v>150</v>
      </c>
      <c r="C1003" s="11" t="str">
        <f t="shared" si="37"/>
        <v>Social Work with Spanish Minor</v>
      </c>
      <c r="D1003">
        <v>1</v>
      </c>
      <c r="E1003">
        <v>2</v>
      </c>
      <c r="G1003">
        <v>1</v>
      </c>
      <c r="H1003">
        <v>3</v>
      </c>
      <c r="I1003">
        <v>3</v>
      </c>
      <c r="K1003">
        <v>2</v>
      </c>
      <c r="L1003">
        <v>3</v>
      </c>
      <c r="M1003">
        <v>4</v>
      </c>
      <c r="O1003">
        <v>2</v>
      </c>
      <c r="P1003">
        <f>IFERROR(VLOOKUP($C1003,'[1]MajorMinor Pivot'!$A$4:$E$344,4,FALSE),"")</f>
        <v>3</v>
      </c>
      <c r="Q1003" t="str">
        <f>IFERROR(VLOOKUP($C1003,'[2]MajorMinor Pivot'!$A$4:$K$277,4,FALSE),"")</f>
        <v/>
      </c>
      <c r="S1003">
        <v>1</v>
      </c>
      <c r="T1003">
        <v>1</v>
      </c>
      <c r="X1003" s="8">
        <f t="shared" si="35"/>
        <v>26</v>
      </c>
    </row>
    <row r="1004" spans="1:24" x14ac:dyDescent="0.25">
      <c r="A1004" s="22" t="s">
        <v>75</v>
      </c>
      <c r="B1004" s="22" t="s">
        <v>137</v>
      </c>
      <c r="C1004" s="11" t="str">
        <f t="shared" si="37"/>
        <v>Social Work with Studio Art Minor</v>
      </c>
      <c r="M1004">
        <v>1</v>
      </c>
      <c r="P1004" t="str">
        <f>IFERROR(VLOOKUP($C1004,'[1]MajorMinor Pivot'!$A$4:$E$344,4,FALSE),"")</f>
        <v/>
      </c>
      <c r="Q1004" t="str">
        <f>IFERROR(VLOOKUP($C1004,'[2]MajorMinor Pivot'!$A$4:$K$277,4,FALSE),"")</f>
        <v/>
      </c>
      <c r="X1004" s="8">
        <f t="shared" si="35"/>
        <v>1</v>
      </c>
    </row>
    <row r="1005" spans="1:24" x14ac:dyDescent="0.25">
      <c r="A1005" s="22" t="s">
        <v>76</v>
      </c>
      <c r="B1005" s="22" t="s">
        <v>152</v>
      </c>
      <c r="C1005" s="11" t="str">
        <f t="shared" si="37"/>
        <v>Sociocultural Studies with Art Minor</v>
      </c>
      <c r="G1005">
        <v>1</v>
      </c>
      <c r="L1005" t="s">
        <v>126</v>
      </c>
      <c r="M1005" t="s">
        <v>126</v>
      </c>
      <c r="N1005" t="s">
        <v>126</v>
      </c>
      <c r="P1005" t="str">
        <f>IFERROR(VLOOKUP($C1005,'[1]MajorMinor Pivot'!$A$4:$E$344,4,FALSE),"")</f>
        <v/>
      </c>
      <c r="Q1005" t="str">
        <f>IFERROR(VLOOKUP($C1005,'[2]MajorMinor Pivot'!$A$4:$K$277,4,FALSE),"")</f>
        <v/>
      </c>
      <c r="X1005" s="8">
        <f t="shared" si="35"/>
        <v>1</v>
      </c>
    </row>
    <row r="1006" spans="1:24" x14ac:dyDescent="0.25">
      <c r="A1006" s="22" t="s">
        <v>76</v>
      </c>
      <c r="B1006" s="22" t="s">
        <v>131</v>
      </c>
      <c r="C1006" s="11" t="str">
        <f t="shared" si="37"/>
        <v>Sociocultural Studies with Biblical &amp; Theo Studies Minor</v>
      </c>
      <c r="G1006">
        <v>1</v>
      </c>
      <c r="J1006">
        <v>2</v>
      </c>
      <c r="L1006">
        <v>2</v>
      </c>
      <c r="P1006" t="str">
        <f>IFERROR(VLOOKUP($C1006,'[1]MajorMinor Pivot'!$A$4:$E$344,4,FALSE),"")</f>
        <v/>
      </c>
      <c r="Q1006" t="str">
        <f>IFERROR(VLOOKUP($C1006,'[2]MajorMinor Pivot'!$A$4:$K$277,4,FALSE),"")</f>
        <v/>
      </c>
      <c r="X1006" s="8">
        <f t="shared" si="35"/>
        <v>5</v>
      </c>
    </row>
    <row r="1007" spans="1:24" x14ac:dyDescent="0.25">
      <c r="A1007" s="22" t="s">
        <v>76</v>
      </c>
      <c r="B1007" s="22" t="s">
        <v>140</v>
      </c>
      <c r="C1007" s="11" t="str">
        <f t="shared" si="37"/>
        <v>Sociocultural Studies with Biology Minor</v>
      </c>
      <c r="K1007">
        <v>1</v>
      </c>
      <c r="L1007" t="s">
        <v>126</v>
      </c>
      <c r="M1007" t="s">
        <v>126</v>
      </c>
      <c r="N1007" t="s">
        <v>126</v>
      </c>
      <c r="P1007" t="str">
        <f>IFERROR(VLOOKUP($C1007,'[1]MajorMinor Pivot'!$A$4:$E$344,4,FALSE),"")</f>
        <v/>
      </c>
      <c r="Q1007" t="str">
        <f>IFERROR(VLOOKUP($C1007,'[2]MajorMinor Pivot'!$A$4:$K$277,4,FALSE),"")</f>
        <v/>
      </c>
      <c r="X1007" s="8">
        <f t="shared" si="35"/>
        <v>1</v>
      </c>
    </row>
    <row r="1008" spans="1:24" x14ac:dyDescent="0.25">
      <c r="A1008" s="22" t="s">
        <v>76</v>
      </c>
      <c r="B1008" s="22" t="s">
        <v>132</v>
      </c>
      <c r="C1008" s="11" t="str">
        <f t="shared" si="37"/>
        <v>Sociocultural Studies with Business Minor</v>
      </c>
      <c r="G1008">
        <v>1</v>
      </c>
      <c r="K1008">
        <v>1</v>
      </c>
      <c r="L1008" t="s">
        <v>126</v>
      </c>
      <c r="M1008" t="s">
        <v>126</v>
      </c>
      <c r="N1008" t="s">
        <v>126</v>
      </c>
      <c r="P1008" t="str">
        <f>IFERROR(VLOOKUP($C1008,'[1]MajorMinor Pivot'!$A$4:$E$344,4,FALSE),"")</f>
        <v/>
      </c>
      <c r="Q1008" t="str">
        <f>IFERROR(VLOOKUP($C1008,'[2]MajorMinor Pivot'!$A$4:$K$277,4,FALSE),"")</f>
        <v/>
      </c>
      <c r="X1008" s="8">
        <f t="shared" si="35"/>
        <v>2</v>
      </c>
    </row>
    <row r="1009" spans="1:24" x14ac:dyDescent="0.25">
      <c r="A1009" s="22" t="s">
        <v>76</v>
      </c>
      <c r="B1009" s="22" t="s">
        <v>159</v>
      </c>
      <c r="C1009" s="11" t="str">
        <f t="shared" si="37"/>
        <v>Sociocultural Studies with Chemistry Minor</v>
      </c>
      <c r="D1009">
        <v>1</v>
      </c>
      <c r="L1009" t="s">
        <v>126</v>
      </c>
      <c r="M1009" t="s">
        <v>126</v>
      </c>
      <c r="N1009" t="s">
        <v>126</v>
      </c>
      <c r="P1009" t="str">
        <f>IFERROR(VLOOKUP($C1009,'[1]MajorMinor Pivot'!$A$4:$E$344,4,FALSE),"")</f>
        <v/>
      </c>
      <c r="Q1009" t="str">
        <f>IFERROR(VLOOKUP($C1009,'[2]MajorMinor Pivot'!$A$4:$K$277,4,FALSE),"")</f>
        <v/>
      </c>
      <c r="X1009" s="8">
        <f t="shared" si="35"/>
        <v>1</v>
      </c>
    </row>
    <row r="1010" spans="1:24" x14ac:dyDescent="0.25">
      <c r="A1010" s="22" t="s">
        <v>76</v>
      </c>
      <c r="B1010" s="22" t="s">
        <v>168</v>
      </c>
      <c r="C1010" s="11" t="str">
        <f t="shared" si="37"/>
        <v>Sociocultural Studies with Communication Studies Minor</v>
      </c>
      <c r="M1010">
        <v>1</v>
      </c>
      <c r="O1010">
        <v>1</v>
      </c>
      <c r="P1010" t="str">
        <f>IFERROR(VLOOKUP($C1010,'[1]MajorMinor Pivot'!$A$4:$E$344,4,FALSE),"")</f>
        <v/>
      </c>
      <c r="Q1010" t="str">
        <f>IFERROR(VLOOKUP($C1010,'[2]MajorMinor Pivot'!$A$4:$K$277,4,FALSE),"")</f>
        <v/>
      </c>
      <c r="X1010" s="8">
        <f t="shared" si="35"/>
        <v>2</v>
      </c>
    </row>
    <row r="1011" spans="1:24" x14ac:dyDescent="0.25">
      <c r="A1011" s="22" t="s">
        <v>76</v>
      </c>
      <c r="B1011" s="22" t="s">
        <v>160</v>
      </c>
      <c r="C1011" s="11" t="str">
        <f t="shared" si="37"/>
        <v>Sociocultural Studies with Cross-Cultural Missions Minor</v>
      </c>
      <c r="H1011">
        <v>2</v>
      </c>
      <c r="I1011">
        <v>1</v>
      </c>
      <c r="L1011" t="s">
        <v>126</v>
      </c>
      <c r="M1011" t="s">
        <v>126</v>
      </c>
      <c r="N1011" t="s">
        <v>126</v>
      </c>
      <c r="P1011" t="str">
        <f>IFERROR(VLOOKUP($C1011,'[1]MajorMinor Pivot'!$A$4:$E$344,4,FALSE),"")</f>
        <v/>
      </c>
      <c r="Q1011" t="str">
        <f>IFERROR(VLOOKUP($C1011,'[2]MajorMinor Pivot'!$A$4:$K$277,4,FALSE),"")</f>
        <v/>
      </c>
      <c r="X1011" s="8">
        <f t="shared" si="35"/>
        <v>3</v>
      </c>
    </row>
    <row r="1012" spans="1:24" x14ac:dyDescent="0.25">
      <c r="A1012" s="22" t="s">
        <v>76</v>
      </c>
      <c r="B1012" s="22" t="s">
        <v>124</v>
      </c>
      <c r="C1012" s="11" t="str">
        <f t="shared" si="37"/>
        <v>Sociocultural Studies with Economics Minor</v>
      </c>
      <c r="R1012">
        <v>1</v>
      </c>
      <c r="X1012" s="8">
        <f t="shared" si="35"/>
        <v>1</v>
      </c>
    </row>
    <row r="1013" spans="1:24" x14ac:dyDescent="0.25">
      <c r="A1013" s="22" t="s">
        <v>76</v>
      </c>
      <c r="B1013" s="22" t="s">
        <v>143</v>
      </c>
      <c r="C1013" s="11" t="str">
        <f t="shared" si="37"/>
        <v>Sociocultural Studies with Film Minor</v>
      </c>
      <c r="F1013">
        <v>1</v>
      </c>
      <c r="L1013" t="s">
        <v>126</v>
      </c>
      <c r="M1013" t="s">
        <v>126</v>
      </c>
      <c r="N1013" t="s">
        <v>126</v>
      </c>
      <c r="P1013" t="str">
        <f>IFERROR(VLOOKUP($C1013,'[1]MajorMinor Pivot'!$A$4:$E$344,4,FALSE),"")</f>
        <v/>
      </c>
      <c r="Q1013" t="str">
        <f>IFERROR(VLOOKUP($C1013,'[2]MajorMinor Pivot'!$A$4:$K$277,4,FALSE),"")</f>
        <v/>
      </c>
      <c r="X1013" s="8">
        <f t="shared" si="35"/>
        <v>1</v>
      </c>
    </row>
    <row r="1014" spans="1:24" x14ac:dyDescent="0.25">
      <c r="A1014" s="22" t="s">
        <v>76</v>
      </c>
      <c r="B1014" s="22" t="s">
        <v>127</v>
      </c>
      <c r="C1014" s="11" t="str">
        <f t="shared" si="37"/>
        <v>Sociocultural Studies with History Minor</v>
      </c>
      <c r="I1014">
        <v>2</v>
      </c>
      <c r="J1014">
        <v>1</v>
      </c>
      <c r="L1014" t="s">
        <v>126</v>
      </c>
      <c r="M1014" t="s">
        <v>126</v>
      </c>
      <c r="N1014" t="s">
        <v>126</v>
      </c>
      <c r="P1014" t="str">
        <f>IFERROR(VLOOKUP($C1014,'[1]MajorMinor Pivot'!$A$4:$E$344,4,FALSE),"")</f>
        <v/>
      </c>
      <c r="Q1014" t="str">
        <f>IFERROR(VLOOKUP($C1014,'[2]MajorMinor Pivot'!$A$4:$K$277,4,FALSE),"")</f>
        <v/>
      </c>
      <c r="X1014" s="8">
        <f t="shared" si="35"/>
        <v>3</v>
      </c>
    </row>
    <row r="1015" spans="1:24" x14ac:dyDescent="0.25">
      <c r="A1015" s="22" t="s">
        <v>76</v>
      </c>
      <c r="B1015" s="22" t="s">
        <v>128</v>
      </c>
      <c r="C1015" s="11" t="str">
        <f t="shared" si="37"/>
        <v>Sociocultural Studies with Leadership Studies Minor</v>
      </c>
      <c r="H1015">
        <v>1</v>
      </c>
      <c r="L1015" t="s">
        <v>126</v>
      </c>
      <c r="M1015" t="s">
        <v>126</v>
      </c>
      <c r="N1015" t="s">
        <v>126</v>
      </c>
      <c r="P1015" t="str">
        <f>IFERROR(VLOOKUP($C1015,'[1]MajorMinor Pivot'!$A$4:$E$344,4,FALSE),"")</f>
        <v/>
      </c>
      <c r="Q1015" t="str">
        <f>IFERROR(VLOOKUP($C1015,'[2]MajorMinor Pivot'!$A$4:$K$277,4,FALSE),"")</f>
        <v/>
      </c>
      <c r="X1015" s="8">
        <f t="shared" si="35"/>
        <v>1</v>
      </c>
    </row>
    <row r="1016" spans="1:24" x14ac:dyDescent="0.25">
      <c r="A1016" s="22" t="s">
        <v>76</v>
      </c>
      <c r="B1016" s="22" t="s">
        <v>134</v>
      </c>
      <c r="C1016" s="11" t="str">
        <f t="shared" si="37"/>
        <v>Sociocultural Studies with Modern World Language Minor</v>
      </c>
      <c r="H1016">
        <v>1</v>
      </c>
      <c r="L1016">
        <v>1</v>
      </c>
      <c r="P1016" t="str">
        <f>IFERROR(VLOOKUP($C1016,'[1]MajorMinor Pivot'!$A$4:$E$344,4,FALSE),"")</f>
        <v/>
      </c>
      <c r="Q1016" t="str">
        <f>IFERROR(VLOOKUP($C1016,'[2]MajorMinor Pivot'!$A$4:$K$277,4,FALSE),"")</f>
        <v/>
      </c>
      <c r="X1016" s="8">
        <f t="shared" si="35"/>
        <v>2</v>
      </c>
    </row>
    <row r="1017" spans="1:24" x14ac:dyDescent="0.25">
      <c r="A1017" s="22" t="s">
        <v>76</v>
      </c>
      <c r="B1017" s="22" t="s">
        <v>123</v>
      </c>
      <c r="C1017" s="11" t="str">
        <f t="shared" si="37"/>
        <v>Sociocultural Studies with No Minor</v>
      </c>
      <c r="D1017">
        <v>4</v>
      </c>
      <c r="E1017">
        <v>6</v>
      </c>
      <c r="F1017">
        <v>8</v>
      </c>
      <c r="G1017">
        <v>3</v>
      </c>
      <c r="H1017">
        <v>9</v>
      </c>
      <c r="I1017">
        <v>8</v>
      </c>
      <c r="J1017">
        <v>3</v>
      </c>
      <c r="K1017">
        <v>4</v>
      </c>
      <c r="L1017">
        <v>5</v>
      </c>
      <c r="M1017">
        <v>6</v>
      </c>
      <c r="N1017">
        <v>2</v>
      </c>
      <c r="O1017">
        <v>2</v>
      </c>
      <c r="P1017">
        <f>IFERROR(VLOOKUP($C1017,'[1]MajorMinor Pivot'!$A$4:$E$344,4,FALSE),"")</f>
        <v>5</v>
      </c>
      <c r="Q1017" t="str">
        <f>IFERROR(VLOOKUP($C1017,'[2]MajorMinor Pivot'!$A$4:$K$277,4,FALSE),"")</f>
        <v/>
      </c>
      <c r="T1017">
        <v>1</v>
      </c>
      <c r="V1017">
        <v>1</v>
      </c>
      <c r="X1017" s="8">
        <f t="shared" si="35"/>
        <v>67</v>
      </c>
    </row>
    <row r="1018" spans="1:24" x14ac:dyDescent="0.25">
      <c r="A1018" s="22" t="s">
        <v>76</v>
      </c>
      <c r="B1018" s="22" t="s">
        <v>148</v>
      </c>
      <c r="C1018" s="11" t="str">
        <f t="shared" si="37"/>
        <v>Sociocultural Studies with Philosophy Minor</v>
      </c>
      <c r="F1018">
        <v>2</v>
      </c>
      <c r="G1018">
        <v>1</v>
      </c>
      <c r="I1018">
        <v>1</v>
      </c>
      <c r="M1018">
        <v>1</v>
      </c>
      <c r="P1018" t="str">
        <f>IFERROR(VLOOKUP($C1018,'[1]MajorMinor Pivot'!$A$4:$E$344,4,FALSE),"")</f>
        <v/>
      </c>
      <c r="Q1018" t="str">
        <f>IFERROR(VLOOKUP($C1018,'[2]MajorMinor Pivot'!$A$4:$K$277,4,FALSE),"")</f>
        <v/>
      </c>
      <c r="X1018" s="8">
        <f t="shared" si="35"/>
        <v>5</v>
      </c>
    </row>
    <row r="1019" spans="1:24" x14ac:dyDescent="0.25">
      <c r="A1019" s="22" t="s">
        <v>76</v>
      </c>
      <c r="B1019" s="22" t="s">
        <v>163</v>
      </c>
      <c r="C1019" s="11" t="str">
        <f t="shared" si="37"/>
        <v>Sociocultural Studies with Political Science Minor</v>
      </c>
      <c r="I1019">
        <v>1</v>
      </c>
      <c r="L1019" t="s">
        <v>126</v>
      </c>
      <c r="M1019" t="s">
        <v>126</v>
      </c>
      <c r="N1019" t="s">
        <v>126</v>
      </c>
      <c r="O1019">
        <v>2</v>
      </c>
      <c r="P1019" t="str">
        <f>IFERROR(VLOOKUP($C1019,'[1]MajorMinor Pivot'!$A$4:$E$344,4,FALSE),"")</f>
        <v/>
      </c>
      <c r="Q1019" t="str">
        <f>IFERROR(VLOOKUP($C1019,'[2]MajorMinor Pivot'!$A$4:$K$277,4,FALSE),"")</f>
        <v/>
      </c>
      <c r="X1019" s="8">
        <f t="shared" si="35"/>
        <v>3</v>
      </c>
    </row>
    <row r="1020" spans="1:24" x14ac:dyDescent="0.25">
      <c r="A1020" s="22" t="s">
        <v>76</v>
      </c>
      <c r="B1020" s="22" t="s">
        <v>135</v>
      </c>
      <c r="C1020" s="11" t="str">
        <f t="shared" si="37"/>
        <v>Sociocultural Studies with Psychology Minor</v>
      </c>
      <c r="H1020">
        <v>2</v>
      </c>
      <c r="I1020">
        <v>1</v>
      </c>
      <c r="L1020" t="s">
        <v>126</v>
      </c>
      <c r="M1020" t="s">
        <v>126</v>
      </c>
      <c r="N1020" t="s">
        <v>126</v>
      </c>
      <c r="O1020">
        <v>1</v>
      </c>
      <c r="P1020" t="str">
        <f>IFERROR(VLOOKUP($C1020,'[1]MajorMinor Pivot'!$A$4:$E$344,4,FALSE),"")</f>
        <v/>
      </c>
      <c r="Q1020" t="str">
        <f>IFERROR(VLOOKUP($C1020,'[2]MajorMinor Pivot'!$A$4:$K$277,4,FALSE),"")</f>
        <v/>
      </c>
      <c r="X1020" s="8">
        <f t="shared" si="35"/>
        <v>4</v>
      </c>
    </row>
    <row r="1021" spans="1:24" x14ac:dyDescent="0.25">
      <c r="A1021" s="22" t="s">
        <v>76</v>
      </c>
      <c r="B1021" s="22" t="s">
        <v>164</v>
      </c>
      <c r="C1021" s="11" t="str">
        <f t="shared" si="37"/>
        <v>Sociocultural Studies with Reconciliation Studies Minor</v>
      </c>
      <c r="F1021">
        <v>3</v>
      </c>
      <c r="H1021">
        <v>1</v>
      </c>
      <c r="I1021">
        <v>2</v>
      </c>
      <c r="M1021">
        <v>1</v>
      </c>
      <c r="P1021" t="str">
        <f>IFERROR(VLOOKUP($C1021,'[1]MajorMinor Pivot'!$A$4:$E$344,4,FALSE),"")</f>
        <v/>
      </c>
      <c r="Q1021" t="str">
        <f>IFERROR(VLOOKUP($C1021,'[2]MajorMinor Pivot'!$A$4:$K$277,4,FALSE),"")</f>
        <v/>
      </c>
      <c r="X1021" s="8">
        <f t="shared" si="35"/>
        <v>7</v>
      </c>
    </row>
    <row r="1022" spans="1:24" x14ac:dyDescent="0.25">
      <c r="A1022" s="22" t="s">
        <v>76</v>
      </c>
      <c r="B1022" s="22" t="s">
        <v>165</v>
      </c>
      <c r="C1022" s="11" t="str">
        <f t="shared" si="37"/>
        <v>Sociocultural Studies with Religious Studies Minor</v>
      </c>
      <c r="D1022">
        <v>1</v>
      </c>
      <c r="G1022">
        <v>1</v>
      </c>
      <c r="L1022" t="s">
        <v>126</v>
      </c>
      <c r="M1022" t="s">
        <v>126</v>
      </c>
      <c r="N1022" t="s">
        <v>126</v>
      </c>
      <c r="P1022" t="str">
        <f>IFERROR(VLOOKUP($C1022,'[1]MajorMinor Pivot'!$A$4:$E$344,4,FALSE),"")</f>
        <v/>
      </c>
      <c r="Q1022" t="str">
        <f>IFERROR(VLOOKUP($C1022,'[2]MajorMinor Pivot'!$A$4:$K$277,4,FALSE),"")</f>
        <v/>
      </c>
      <c r="X1022" s="8">
        <f t="shared" si="35"/>
        <v>2</v>
      </c>
    </row>
    <row r="1023" spans="1:24" x14ac:dyDescent="0.25">
      <c r="A1023" s="22" t="s">
        <v>76</v>
      </c>
      <c r="B1023" s="22" t="s">
        <v>171</v>
      </c>
      <c r="C1023" s="11" t="str">
        <f t="shared" si="37"/>
        <v>Sociocultural Studies with Small Business Management Minor</v>
      </c>
      <c r="D1023">
        <v>1</v>
      </c>
      <c r="L1023" t="s">
        <v>126</v>
      </c>
      <c r="M1023" t="s">
        <v>126</v>
      </c>
      <c r="N1023" t="s">
        <v>126</v>
      </c>
      <c r="P1023" t="str">
        <f>IFERROR(VLOOKUP($C1023,'[1]MajorMinor Pivot'!$A$4:$E$344,4,FALSE),"")</f>
        <v/>
      </c>
      <c r="Q1023" t="str">
        <f>IFERROR(VLOOKUP($C1023,'[2]MajorMinor Pivot'!$A$4:$K$277,4,FALSE),"")</f>
        <v/>
      </c>
      <c r="X1023" s="8">
        <f t="shared" si="35"/>
        <v>1</v>
      </c>
    </row>
    <row r="1024" spans="1:24" x14ac:dyDescent="0.25">
      <c r="A1024" s="22" t="s">
        <v>76</v>
      </c>
      <c r="B1024" s="22" t="s">
        <v>150</v>
      </c>
      <c r="C1024" s="11" t="str">
        <f t="shared" si="37"/>
        <v>Sociocultural Studies with Spanish Minor</v>
      </c>
      <c r="E1024">
        <v>1</v>
      </c>
      <c r="F1024">
        <v>1</v>
      </c>
      <c r="I1024">
        <v>1</v>
      </c>
      <c r="J1024">
        <v>1</v>
      </c>
      <c r="K1024">
        <v>1</v>
      </c>
      <c r="L1024">
        <v>1</v>
      </c>
      <c r="N1024">
        <v>3</v>
      </c>
      <c r="O1024">
        <v>2</v>
      </c>
      <c r="P1024" t="str">
        <f>IFERROR(VLOOKUP($C1024,'[1]MajorMinor Pivot'!$A$4:$E$344,4,FALSE),"")</f>
        <v/>
      </c>
      <c r="Q1024" t="str">
        <f>IFERROR(VLOOKUP($C1024,'[2]MajorMinor Pivot'!$A$4:$K$277,4,FALSE),"")</f>
        <v/>
      </c>
      <c r="X1024" s="8">
        <f t="shared" si="35"/>
        <v>11</v>
      </c>
    </row>
    <row r="1025" spans="1:24" x14ac:dyDescent="0.25">
      <c r="A1025" s="22" t="s">
        <v>76</v>
      </c>
      <c r="B1025" s="22" t="s">
        <v>166</v>
      </c>
      <c r="C1025" s="11" t="str">
        <f t="shared" si="37"/>
        <v>Sociocultural Studies with TESOL Minor</v>
      </c>
      <c r="J1025">
        <v>1</v>
      </c>
      <c r="L1025" t="s">
        <v>126</v>
      </c>
      <c r="M1025" t="s">
        <v>126</v>
      </c>
      <c r="N1025" t="s">
        <v>126</v>
      </c>
      <c r="P1025" t="str">
        <f>IFERROR(VLOOKUP($C1025,'[1]MajorMinor Pivot'!$A$4:$E$344,4,FALSE),"")</f>
        <v/>
      </c>
      <c r="Q1025" t="str">
        <f>IFERROR(VLOOKUP($C1025,'[2]MajorMinor Pivot'!$A$4:$K$277,4,FALSE),"")</f>
        <v/>
      </c>
      <c r="X1025" s="8">
        <f t="shared" si="35"/>
        <v>1</v>
      </c>
    </row>
    <row r="1026" spans="1:24" x14ac:dyDescent="0.25">
      <c r="A1026" s="22" t="s">
        <v>1175</v>
      </c>
      <c r="B1026" s="22" t="s">
        <v>123</v>
      </c>
      <c r="C1026" s="11" t="str">
        <f t="shared" si="37"/>
        <v>Sociology with No Minor</v>
      </c>
      <c r="S1026">
        <v>1</v>
      </c>
      <c r="T1026">
        <v>1</v>
      </c>
      <c r="X1026" s="8">
        <f t="shared" si="35"/>
        <v>2</v>
      </c>
    </row>
    <row r="1027" spans="1:24" x14ac:dyDescent="0.25">
      <c r="A1027" s="22" t="s">
        <v>1175</v>
      </c>
      <c r="B1027" s="22" t="s">
        <v>164</v>
      </c>
      <c r="C1027" s="11" t="str">
        <f t="shared" si="37"/>
        <v>Sociology with Reconciliation Studies Minor</v>
      </c>
      <c r="R1027">
        <v>1</v>
      </c>
      <c r="X1027" s="8">
        <f t="shared" si="35"/>
        <v>1</v>
      </c>
    </row>
    <row r="1028" spans="1:24" x14ac:dyDescent="0.25">
      <c r="A1028" s="22" t="s">
        <v>1316</v>
      </c>
      <c r="B1028" s="22" t="s">
        <v>129</v>
      </c>
      <c r="C1028" s="11" t="str">
        <f t="shared" si="37"/>
        <v>Software Engineering with Mathematics Minor</v>
      </c>
      <c r="V1028">
        <v>1</v>
      </c>
      <c r="X1028" s="8">
        <f t="shared" si="35"/>
        <v>1</v>
      </c>
    </row>
    <row r="1029" spans="1:24" x14ac:dyDescent="0.25">
      <c r="A1029" s="22" t="s">
        <v>1316</v>
      </c>
      <c r="B1029" s="22" t="s">
        <v>123</v>
      </c>
      <c r="C1029" s="11" t="str">
        <f t="shared" si="37"/>
        <v>Software Engineering with No Minor</v>
      </c>
      <c r="W1029">
        <v>1</v>
      </c>
      <c r="X1029" s="8">
        <f t="shared" si="35"/>
        <v>1</v>
      </c>
    </row>
    <row r="1030" spans="1:24" x14ac:dyDescent="0.25">
      <c r="A1030" s="22" t="s">
        <v>77</v>
      </c>
      <c r="B1030" s="22" t="s">
        <v>130</v>
      </c>
      <c r="C1030" s="11" t="str">
        <f t="shared" si="37"/>
        <v>Spanish with Art History Minor</v>
      </c>
      <c r="E1030">
        <v>1</v>
      </c>
      <c r="L1030" t="s">
        <v>126</v>
      </c>
      <c r="M1030" t="s">
        <v>126</v>
      </c>
      <c r="N1030" t="s">
        <v>126</v>
      </c>
      <c r="P1030" t="str">
        <f>IFERROR(VLOOKUP($C1030,'[1]MajorMinor Pivot'!$A$4:$E$344,4,FALSE),"")</f>
        <v/>
      </c>
      <c r="Q1030" t="str">
        <f>IFERROR(VLOOKUP($C1030,'[2]MajorMinor Pivot'!$A$4:$K$277,4,FALSE),"")</f>
        <v/>
      </c>
      <c r="X1030" s="8">
        <f t="shared" si="35"/>
        <v>1</v>
      </c>
    </row>
    <row r="1031" spans="1:24" x14ac:dyDescent="0.25">
      <c r="A1031" s="22" t="s">
        <v>77</v>
      </c>
      <c r="B1031" s="22" t="s">
        <v>131</v>
      </c>
      <c r="C1031" s="11" t="str">
        <f t="shared" si="37"/>
        <v>Spanish with Biblical &amp; Theo Studies Minor</v>
      </c>
      <c r="K1031">
        <v>1</v>
      </c>
      <c r="L1031">
        <v>1</v>
      </c>
      <c r="P1031" t="str">
        <f>IFERROR(VLOOKUP($C1031,'[1]MajorMinor Pivot'!$A$4:$E$344,4,FALSE),"")</f>
        <v/>
      </c>
      <c r="Q1031" t="str">
        <f>IFERROR(VLOOKUP($C1031,'[2]MajorMinor Pivot'!$A$4:$K$277,4,FALSE),"")</f>
        <v/>
      </c>
      <c r="X1031" s="8">
        <f t="shared" si="35"/>
        <v>2</v>
      </c>
    </row>
    <row r="1032" spans="1:24" x14ac:dyDescent="0.25">
      <c r="A1032" s="22" t="s">
        <v>77</v>
      </c>
      <c r="B1032" s="22" t="s">
        <v>140</v>
      </c>
      <c r="C1032" s="11" t="str">
        <f t="shared" si="37"/>
        <v>Spanish with Biology Minor</v>
      </c>
      <c r="F1032">
        <v>1</v>
      </c>
      <c r="G1032">
        <v>1</v>
      </c>
      <c r="K1032">
        <v>1</v>
      </c>
      <c r="L1032">
        <v>1</v>
      </c>
      <c r="P1032" t="str">
        <f>IFERROR(VLOOKUP($C1032,'[1]MajorMinor Pivot'!$A$4:$E$344,4,FALSE),"")</f>
        <v/>
      </c>
      <c r="Q1032" t="str">
        <f>IFERROR(VLOOKUP($C1032,'[2]MajorMinor Pivot'!$A$4:$K$277,4,FALSE),"")</f>
        <v/>
      </c>
      <c r="V1032">
        <v>1</v>
      </c>
      <c r="X1032" s="8">
        <f t="shared" si="35"/>
        <v>5</v>
      </c>
    </row>
    <row r="1033" spans="1:24" x14ac:dyDescent="0.25">
      <c r="A1033" s="22" t="s">
        <v>77</v>
      </c>
      <c r="B1033" s="22" t="s">
        <v>132</v>
      </c>
      <c r="C1033" s="11" t="str">
        <f t="shared" si="37"/>
        <v>Spanish with Business Minor</v>
      </c>
      <c r="F1033">
        <v>1</v>
      </c>
      <c r="L1033" t="s">
        <v>126</v>
      </c>
      <c r="M1033" t="s">
        <v>126</v>
      </c>
      <c r="N1033" t="s">
        <v>126</v>
      </c>
      <c r="P1033" t="str">
        <f>IFERROR(VLOOKUP($C1033,'[1]MajorMinor Pivot'!$A$4:$E$344,4,FALSE),"")</f>
        <v/>
      </c>
      <c r="Q1033" t="str">
        <f>IFERROR(VLOOKUP($C1033,'[2]MajorMinor Pivot'!$A$4:$K$277,4,FALSE),"")</f>
        <v/>
      </c>
      <c r="X1033" s="8">
        <f t="shared" si="35"/>
        <v>1</v>
      </c>
    </row>
    <row r="1034" spans="1:24" x14ac:dyDescent="0.25">
      <c r="A1034" s="22" t="s">
        <v>77</v>
      </c>
      <c r="B1034" s="22" t="s">
        <v>159</v>
      </c>
      <c r="C1034" s="11" t="str">
        <f t="shared" si="37"/>
        <v>Spanish with Chemistry Minor</v>
      </c>
      <c r="G1034">
        <v>1</v>
      </c>
      <c r="L1034" t="s">
        <v>126</v>
      </c>
      <c r="M1034" t="s">
        <v>126</v>
      </c>
      <c r="N1034" t="s">
        <v>126</v>
      </c>
      <c r="P1034" t="str">
        <f>IFERROR(VLOOKUP($C1034,'[1]MajorMinor Pivot'!$A$4:$E$344,4,FALSE),"")</f>
        <v/>
      </c>
      <c r="Q1034" t="str">
        <f>IFERROR(VLOOKUP($C1034,'[2]MajorMinor Pivot'!$A$4:$K$277,4,FALSE),"")</f>
        <v/>
      </c>
      <c r="X1034" s="8">
        <f t="shared" si="35"/>
        <v>1</v>
      </c>
    </row>
    <row r="1035" spans="1:24" x14ac:dyDescent="0.25">
      <c r="A1035" s="22" t="s">
        <v>77</v>
      </c>
      <c r="B1035" s="22" t="s">
        <v>133</v>
      </c>
      <c r="C1035" s="11" t="str">
        <f t="shared" si="37"/>
        <v>Spanish with Communication Minor</v>
      </c>
      <c r="L1035">
        <v>1</v>
      </c>
      <c r="P1035" t="str">
        <f>IFERROR(VLOOKUP($C1035,'[1]MajorMinor Pivot'!$A$4:$E$344,4,FALSE),"")</f>
        <v/>
      </c>
      <c r="Q1035" t="str">
        <f>IFERROR(VLOOKUP($C1035,'[2]MajorMinor Pivot'!$A$4:$K$277,4,FALSE),"")</f>
        <v/>
      </c>
      <c r="X1035" s="8">
        <f t="shared" ref="X1035:X1098" si="38">SUM(D1035:W1035)</f>
        <v>1</v>
      </c>
    </row>
    <row r="1036" spans="1:24" x14ac:dyDescent="0.25">
      <c r="A1036" s="22" t="s">
        <v>77</v>
      </c>
      <c r="B1036" s="22" t="s">
        <v>160</v>
      </c>
      <c r="C1036" s="11" t="str">
        <f t="shared" si="37"/>
        <v>Spanish with Cross-Cultural Missions Minor</v>
      </c>
      <c r="I1036">
        <v>1</v>
      </c>
      <c r="L1036" t="s">
        <v>126</v>
      </c>
      <c r="M1036" t="s">
        <v>126</v>
      </c>
      <c r="N1036" t="s">
        <v>126</v>
      </c>
      <c r="P1036" t="str">
        <f>IFERROR(VLOOKUP($C1036,'[1]MajorMinor Pivot'!$A$4:$E$344,4,FALSE),"")</f>
        <v/>
      </c>
      <c r="Q1036" t="str">
        <f>IFERROR(VLOOKUP($C1036,'[2]MajorMinor Pivot'!$A$4:$K$277,4,FALSE),"")</f>
        <v/>
      </c>
      <c r="X1036" s="8">
        <f t="shared" si="38"/>
        <v>1</v>
      </c>
    </row>
    <row r="1037" spans="1:24" x14ac:dyDescent="0.25">
      <c r="A1037" s="22" t="s">
        <v>77</v>
      </c>
      <c r="B1037" s="22" t="s">
        <v>179</v>
      </c>
      <c r="C1037" s="11" t="str">
        <f t="shared" si="37"/>
        <v>Spanish with Educ Science 5-8 Minor</v>
      </c>
      <c r="M1037">
        <v>1</v>
      </c>
      <c r="P1037" t="str">
        <f>IFERROR(VLOOKUP($C1037,'[1]MajorMinor Pivot'!$A$4:$E$344,4,FALSE),"")</f>
        <v/>
      </c>
      <c r="Q1037" t="str">
        <f>IFERROR(VLOOKUP($C1037,'[2]MajorMinor Pivot'!$A$4:$K$277,4,FALSE),"")</f>
        <v/>
      </c>
      <c r="X1037" s="8">
        <f t="shared" si="38"/>
        <v>1</v>
      </c>
    </row>
    <row r="1038" spans="1:24" x14ac:dyDescent="0.25">
      <c r="A1038" s="22" t="s">
        <v>77</v>
      </c>
      <c r="B1038" s="22" t="s">
        <v>142</v>
      </c>
      <c r="C1038" s="11" t="str">
        <f t="shared" si="37"/>
        <v>Spanish with English Literature Minor</v>
      </c>
      <c r="I1038">
        <v>1</v>
      </c>
      <c r="L1038" t="s">
        <v>126</v>
      </c>
      <c r="M1038" t="s">
        <v>126</v>
      </c>
      <c r="N1038" t="s">
        <v>126</v>
      </c>
      <c r="P1038" t="str">
        <f>IFERROR(VLOOKUP($C1038,'[1]MajorMinor Pivot'!$A$4:$E$344,4,FALSE),"")</f>
        <v/>
      </c>
      <c r="Q1038" t="str">
        <f>IFERROR(VLOOKUP($C1038,'[2]MajorMinor Pivot'!$A$4:$K$277,4,FALSE),"")</f>
        <v/>
      </c>
      <c r="X1038" s="8">
        <f t="shared" si="38"/>
        <v>1</v>
      </c>
    </row>
    <row r="1039" spans="1:24" x14ac:dyDescent="0.25">
      <c r="A1039" s="22" t="s">
        <v>77</v>
      </c>
      <c r="B1039" s="22" t="s">
        <v>155</v>
      </c>
      <c r="C1039" s="11" t="str">
        <f t="shared" si="37"/>
        <v>Spanish with French Minor</v>
      </c>
      <c r="M1039">
        <v>1</v>
      </c>
      <c r="P1039" t="str">
        <f>IFERROR(VLOOKUP($C1039,'[1]MajorMinor Pivot'!$A$4:$E$344,4,FALSE),"")</f>
        <v/>
      </c>
      <c r="Q1039" t="str">
        <f>IFERROR(VLOOKUP($C1039,'[2]MajorMinor Pivot'!$A$4:$K$277,4,FALSE),"")</f>
        <v/>
      </c>
      <c r="X1039" s="8">
        <f t="shared" si="38"/>
        <v>1</v>
      </c>
    </row>
    <row r="1040" spans="1:24" x14ac:dyDescent="0.25">
      <c r="A1040" s="22" t="s">
        <v>77</v>
      </c>
      <c r="B1040" s="22" t="s">
        <v>127</v>
      </c>
      <c r="C1040" s="11" t="str">
        <f t="shared" si="37"/>
        <v>Spanish with History Minor</v>
      </c>
      <c r="G1040">
        <v>1</v>
      </c>
      <c r="H1040">
        <v>1</v>
      </c>
      <c r="J1040">
        <v>1</v>
      </c>
      <c r="L1040">
        <v>1</v>
      </c>
      <c r="P1040" t="str">
        <f>IFERROR(VLOOKUP($C1040,'[1]MajorMinor Pivot'!$A$4:$E$344,4,FALSE),"")</f>
        <v/>
      </c>
      <c r="Q1040" t="str">
        <f>IFERROR(VLOOKUP($C1040,'[2]MajorMinor Pivot'!$A$4:$K$277,4,FALSE),"")</f>
        <v/>
      </c>
      <c r="X1040" s="8">
        <f t="shared" si="38"/>
        <v>4</v>
      </c>
    </row>
    <row r="1041" spans="1:24" x14ac:dyDescent="0.25">
      <c r="A1041" s="22" t="s">
        <v>77</v>
      </c>
      <c r="B1041" s="22" t="s">
        <v>128</v>
      </c>
      <c r="C1041" s="11" t="str">
        <f t="shared" si="37"/>
        <v>Spanish with Leadership Studies Minor</v>
      </c>
      <c r="N1041">
        <v>1</v>
      </c>
      <c r="P1041" t="str">
        <f>IFERROR(VLOOKUP($C1041,'[1]MajorMinor Pivot'!$A$4:$E$344,4,FALSE),"")</f>
        <v/>
      </c>
      <c r="Q1041" t="str">
        <f>IFERROR(VLOOKUP($C1041,'[2]MajorMinor Pivot'!$A$4:$K$277,4,FALSE),"")</f>
        <v/>
      </c>
      <c r="X1041" s="8">
        <f t="shared" si="38"/>
        <v>1</v>
      </c>
    </row>
    <row r="1042" spans="1:24" x14ac:dyDescent="0.25">
      <c r="A1042" s="22" t="s">
        <v>77</v>
      </c>
      <c r="B1042" s="22" t="s">
        <v>187</v>
      </c>
      <c r="C1042" s="11" t="str">
        <f t="shared" si="37"/>
        <v>Spanish with Linguistics Minor</v>
      </c>
      <c r="S1042">
        <v>1</v>
      </c>
      <c r="X1042" s="8">
        <f t="shared" si="38"/>
        <v>1</v>
      </c>
    </row>
    <row r="1043" spans="1:24" x14ac:dyDescent="0.25">
      <c r="A1043" s="22" t="s">
        <v>77</v>
      </c>
      <c r="B1043" s="22" t="s">
        <v>170</v>
      </c>
      <c r="C1043" s="11" t="str">
        <f t="shared" si="37"/>
        <v>Spanish with Management Info Systems Minor</v>
      </c>
      <c r="N1043">
        <v>1</v>
      </c>
      <c r="P1043" t="str">
        <f>IFERROR(VLOOKUP($C1043,'[1]MajorMinor Pivot'!$A$4:$E$344,4,FALSE),"")</f>
        <v/>
      </c>
      <c r="Q1043" t="str">
        <f>IFERROR(VLOOKUP($C1043,'[2]MajorMinor Pivot'!$A$4:$K$277,4,FALSE),"")</f>
        <v/>
      </c>
      <c r="X1043" s="8">
        <f t="shared" si="38"/>
        <v>1</v>
      </c>
    </row>
    <row r="1044" spans="1:24" x14ac:dyDescent="0.25">
      <c r="A1044" s="22" t="s">
        <v>77</v>
      </c>
      <c r="B1044" s="22" t="s">
        <v>134</v>
      </c>
      <c r="C1044" s="11" t="str">
        <f t="shared" si="37"/>
        <v>Spanish with Modern World Language Minor</v>
      </c>
      <c r="G1044">
        <v>1</v>
      </c>
      <c r="I1044">
        <v>2</v>
      </c>
      <c r="J1044">
        <v>1</v>
      </c>
      <c r="L1044" t="s">
        <v>126</v>
      </c>
      <c r="M1044" t="s">
        <v>126</v>
      </c>
      <c r="N1044" t="s">
        <v>126</v>
      </c>
      <c r="O1044">
        <v>1</v>
      </c>
      <c r="P1044" t="str">
        <f>IFERROR(VLOOKUP($C1044,'[1]MajorMinor Pivot'!$A$4:$E$344,4,FALSE),"")</f>
        <v/>
      </c>
      <c r="Q1044" t="str">
        <f>IFERROR(VLOOKUP($C1044,'[2]MajorMinor Pivot'!$A$4:$K$277,4,FALSE),"")</f>
        <v/>
      </c>
      <c r="X1044" s="8">
        <f t="shared" si="38"/>
        <v>5</v>
      </c>
    </row>
    <row r="1045" spans="1:24" x14ac:dyDescent="0.25">
      <c r="A1045" s="22" t="s">
        <v>77</v>
      </c>
      <c r="B1045" s="22" t="s">
        <v>123</v>
      </c>
      <c r="C1045" s="11" t="str">
        <f t="shared" ref="C1045:C1114" si="39">A1045&amp;" with "&amp;B1045</f>
        <v>Spanish with No Minor</v>
      </c>
      <c r="D1045">
        <v>4</v>
      </c>
      <c r="E1045">
        <v>3</v>
      </c>
      <c r="F1045">
        <v>4</v>
      </c>
      <c r="G1045">
        <v>7</v>
      </c>
      <c r="H1045">
        <v>12</v>
      </c>
      <c r="I1045">
        <v>4</v>
      </c>
      <c r="J1045">
        <v>8</v>
      </c>
      <c r="K1045">
        <v>6</v>
      </c>
      <c r="L1045">
        <v>9</v>
      </c>
      <c r="M1045">
        <v>5</v>
      </c>
      <c r="N1045">
        <v>6</v>
      </c>
      <c r="O1045">
        <v>5</v>
      </c>
      <c r="P1045">
        <f>IFERROR(VLOOKUP($C1045,'[1]MajorMinor Pivot'!$A$4:$E$344,4,FALSE),"")</f>
        <v>3</v>
      </c>
      <c r="Q1045" t="str">
        <f>IFERROR(VLOOKUP($C1045,'[2]MajorMinor Pivot'!$A$4:$K$277,4,FALSE),"")</f>
        <v/>
      </c>
      <c r="R1045">
        <v>7</v>
      </c>
      <c r="S1045">
        <v>4</v>
      </c>
      <c r="T1045">
        <v>1</v>
      </c>
      <c r="U1045">
        <v>2</v>
      </c>
      <c r="V1045">
        <v>2</v>
      </c>
      <c r="W1045">
        <v>5</v>
      </c>
      <c r="X1045" s="8">
        <f t="shared" si="38"/>
        <v>97</v>
      </c>
    </row>
    <row r="1046" spans="1:24" x14ac:dyDescent="0.25">
      <c r="A1046" s="22" t="s">
        <v>77</v>
      </c>
      <c r="B1046" s="22" t="s">
        <v>148</v>
      </c>
      <c r="C1046" s="11" t="str">
        <f t="shared" si="39"/>
        <v>Spanish with Philosophy Minor</v>
      </c>
      <c r="I1046">
        <v>1</v>
      </c>
      <c r="L1046" t="s">
        <v>126</v>
      </c>
      <c r="M1046" t="s">
        <v>126</v>
      </c>
      <c r="N1046" t="s">
        <v>126</v>
      </c>
      <c r="O1046">
        <v>1</v>
      </c>
      <c r="P1046" t="str">
        <f>IFERROR(VLOOKUP($C1046,'[1]MajorMinor Pivot'!$A$4:$E$344,4,FALSE),"")</f>
        <v/>
      </c>
      <c r="Q1046" t="str">
        <f>IFERROR(VLOOKUP($C1046,'[2]MajorMinor Pivot'!$A$4:$K$277,4,FALSE),"")</f>
        <v/>
      </c>
      <c r="X1046" s="8">
        <f t="shared" si="38"/>
        <v>2</v>
      </c>
    </row>
    <row r="1047" spans="1:24" x14ac:dyDescent="0.25">
      <c r="A1047" s="22" t="s">
        <v>77</v>
      </c>
      <c r="B1047" s="22" t="s">
        <v>167</v>
      </c>
      <c r="C1047" s="11" t="str">
        <f t="shared" si="39"/>
        <v>Spanish with Physics Minor</v>
      </c>
      <c r="I1047">
        <v>1</v>
      </c>
      <c r="L1047" t="s">
        <v>126</v>
      </c>
      <c r="M1047" t="s">
        <v>126</v>
      </c>
      <c r="N1047" t="s">
        <v>126</v>
      </c>
      <c r="P1047" t="str">
        <f>IFERROR(VLOOKUP($C1047,'[1]MajorMinor Pivot'!$A$4:$E$344,4,FALSE),"")</f>
        <v/>
      </c>
      <c r="Q1047" t="str">
        <f>IFERROR(VLOOKUP($C1047,'[2]MajorMinor Pivot'!$A$4:$K$277,4,FALSE),"")</f>
        <v/>
      </c>
      <c r="X1047" s="8">
        <f t="shared" si="38"/>
        <v>1</v>
      </c>
    </row>
    <row r="1048" spans="1:24" x14ac:dyDescent="0.25">
      <c r="A1048" s="22" t="s">
        <v>77</v>
      </c>
      <c r="B1048" s="22" t="s">
        <v>163</v>
      </c>
      <c r="C1048" s="11" t="str">
        <f t="shared" si="39"/>
        <v>Spanish with Political Science Minor</v>
      </c>
      <c r="G1048">
        <v>1</v>
      </c>
      <c r="J1048">
        <v>1</v>
      </c>
      <c r="L1048" t="s">
        <v>126</v>
      </c>
      <c r="M1048" t="s">
        <v>126</v>
      </c>
      <c r="N1048" t="s">
        <v>126</v>
      </c>
      <c r="P1048" t="str">
        <f>IFERROR(VLOOKUP($C1048,'[1]MajorMinor Pivot'!$A$4:$E$344,4,FALSE),"")</f>
        <v/>
      </c>
      <c r="Q1048" t="str">
        <f>IFERROR(VLOOKUP($C1048,'[2]MajorMinor Pivot'!$A$4:$K$277,4,FALSE),"")</f>
        <v/>
      </c>
      <c r="X1048" s="8">
        <f t="shared" si="38"/>
        <v>2</v>
      </c>
    </row>
    <row r="1049" spans="1:24" x14ac:dyDescent="0.25">
      <c r="A1049" s="22" t="s">
        <v>77</v>
      </c>
      <c r="B1049" s="22" t="s">
        <v>135</v>
      </c>
      <c r="C1049" s="11" t="str">
        <f t="shared" si="39"/>
        <v>Spanish with Psychology Minor</v>
      </c>
      <c r="D1049">
        <v>1</v>
      </c>
      <c r="M1049">
        <v>1</v>
      </c>
      <c r="P1049" t="str">
        <f>IFERROR(VLOOKUP($C1049,'[1]MajorMinor Pivot'!$A$4:$E$344,4,FALSE),"")</f>
        <v/>
      </c>
      <c r="Q1049" t="str">
        <f>IFERROR(VLOOKUP($C1049,'[2]MajorMinor Pivot'!$A$4:$K$277,4,FALSE),"")</f>
        <v/>
      </c>
      <c r="X1049" s="8">
        <f t="shared" si="38"/>
        <v>2</v>
      </c>
    </row>
    <row r="1050" spans="1:24" x14ac:dyDescent="0.25">
      <c r="A1050" s="22" t="s">
        <v>77</v>
      </c>
      <c r="B1050" s="22" t="s">
        <v>164</v>
      </c>
      <c r="C1050" s="11" t="str">
        <f t="shared" si="39"/>
        <v>Spanish with Reconciliation Studies Minor</v>
      </c>
      <c r="E1050">
        <v>1</v>
      </c>
      <c r="L1050" t="s">
        <v>126</v>
      </c>
      <c r="M1050" t="s">
        <v>126</v>
      </c>
      <c r="N1050" t="s">
        <v>126</v>
      </c>
      <c r="P1050" t="str">
        <f>IFERROR(VLOOKUP($C1050,'[1]MajorMinor Pivot'!$A$4:$E$344,4,FALSE),"")</f>
        <v/>
      </c>
      <c r="Q1050" t="str">
        <f>IFERROR(VLOOKUP($C1050,'[2]MajorMinor Pivot'!$A$4:$K$277,4,FALSE),"")</f>
        <v/>
      </c>
      <c r="X1050" s="8">
        <f t="shared" si="38"/>
        <v>1</v>
      </c>
    </row>
    <row r="1051" spans="1:24" x14ac:dyDescent="0.25">
      <c r="A1051" s="22" t="s">
        <v>77</v>
      </c>
      <c r="B1051" s="22" t="s">
        <v>172</v>
      </c>
      <c r="C1051" s="11" t="str">
        <f t="shared" si="39"/>
        <v>Spanish with Sociocultural Studies Minor</v>
      </c>
      <c r="H1051">
        <v>2</v>
      </c>
      <c r="I1051">
        <v>1</v>
      </c>
      <c r="K1051">
        <v>1</v>
      </c>
      <c r="L1051" t="s">
        <v>126</v>
      </c>
      <c r="M1051" t="s">
        <v>126</v>
      </c>
      <c r="N1051" t="s">
        <v>126</v>
      </c>
      <c r="P1051" t="str">
        <f>IFERROR(VLOOKUP($C1051,'[1]MajorMinor Pivot'!$A$4:$E$344,4,FALSE),"")</f>
        <v/>
      </c>
      <c r="Q1051" t="str">
        <f>IFERROR(VLOOKUP($C1051,'[2]MajorMinor Pivot'!$A$4:$K$277,4,FALSE),"")</f>
        <v/>
      </c>
      <c r="X1051" s="8">
        <f t="shared" si="38"/>
        <v>4</v>
      </c>
    </row>
    <row r="1052" spans="1:24" x14ac:dyDescent="0.25">
      <c r="A1052" s="22" t="s">
        <v>77</v>
      </c>
      <c r="B1052" s="22" t="s">
        <v>166</v>
      </c>
      <c r="C1052" s="11" t="str">
        <f t="shared" si="39"/>
        <v>Spanish with TESOL Minor</v>
      </c>
      <c r="E1052">
        <v>1</v>
      </c>
      <c r="L1052" t="s">
        <v>126</v>
      </c>
      <c r="M1052" t="s">
        <v>126</v>
      </c>
      <c r="N1052" t="s">
        <v>126</v>
      </c>
      <c r="P1052" t="str">
        <f>IFERROR(VLOOKUP($C1052,'[1]MajorMinor Pivot'!$A$4:$E$344,4,FALSE),"")</f>
        <v/>
      </c>
      <c r="Q1052" t="str">
        <f>IFERROR(VLOOKUP($C1052,'[2]MajorMinor Pivot'!$A$4:$K$277,4,FALSE),"")</f>
        <v/>
      </c>
      <c r="X1052" s="8">
        <f t="shared" si="38"/>
        <v>1</v>
      </c>
    </row>
    <row r="1053" spans="1:24" x14ac:dyDescent="0.25">
      <c r="A1053" s="8" t="s">
        <v>78</v>
      </c>
      <c r="B1053" s="22" t="s">
        <v>132</v>
      </c>
      <c r="C1053" s="11" t="str">
        <f t="shared" si="39"/>
        <v>Spanish Ed, Gr K-12 with Business Minor</v>
      </c>
      <c r="P1053">
        <f>IFERROR(VLOOKUP($C1053,'[1]MajorMinor Pivot'!$A$4:$E$344,4,FALSE),"")</f>
        <v>1</v>
      </c>
      <c r="Q1053" t="str">
        <f>IFERROR(VLOOKUP($C1053,'[2]MajorMinor Pivot'!$A$4:$K$277,4,FALSE),"")</f>
        <v/>
      </c>
      <c r="X1053" s="8">
        <f t="shared" si="38"/>
        <v>1</v>
      </c>
    </row>
    <row r="1054" spans="1:24" x14ac:dyDescent="0.25">
      <c r="A1054" s="22" t="s">
        <v>78</v>
      </c>
      <c r="B1054" s="22" t="s">
        <v>133</v>
      </c>
      <c r="C1054" s="11" t="str">
        <f t="shared" si="39"/>
        <v>Spanish Ed, Gr K-12 with Communication Minor</v>
      </c>
      <c r="M1054">
        <v>1</v>
      </c>
      <c r="P1054" t="str">
        <f>IFERROR(VLOOKUP($C1054,'[1]MajorMinor Pivot'!$A$4:$E$344,4,FALSE),"")</f>
        <v/>
      </c>
      <c r="Q1054" t="str">
        <f>IFERROR(VLOOKUP($C1054,'[2]MajorMinor Pivot'!$A$4:$K$277,4,FALSE),"")</f>
        <v/>
      </c>
      <c r="X1054" s="8">
        <f t="shared" si="38"/>
        <v>1</v>
      </c>
    </row>
    <row r="1055" spans="1:24" x14ac:dyDescent="0.25">
      <c r="A1055" s="22" t="s">
        <v>78</v>
      </c>
      <c r="B1055" s="22" t="s">
        <v>142</v>
      </c>
      <c r="C1055" s="11" t="str">
        <f t="shared" si="39"/>
        <v>Spanish Ed, Gr K-12 with English Literature Minor</v>
      </c>
      <c r="G1055">
        <v>1</v>
      </c>
      <c r="L1055" t="s">
        <v>126</v>
      </c>
      <c r="M1055" t="s">
        <v>126</v>
      </c>
      <c r="N1055" t="s">
        <v>126</v>
      </c>
      <c r="P1055" t="str">
        <f>IFERROR(VLOOKUP($C1055,'[1]MajorMinor Pivot'!$A$4:$E$344,4,FALSE),"")</f>
        <v/>
      </c>
      <c r="Q1055" t="str">
        <f>IFERROR(VLOOKUP($C1055,'[2]MajorMinor Pivot'!$A$4:$K$277,4,FALSE),"")</f>
        <v/>
      </c>
      <c r="X1055" s="8">
        <f t="shared" si="38"/>
        <v>1</v>
      </c>
    </row>
    <row r="1056" spans="1:24" x14ac:dyDescent="0.25">
      <c r="A1056" s="22" t="s">
        <v>78</v>
      </c>
      <c r="B1056" s="22" t="s">
        <v>127</v>
      </c>
      <c r="C1056" s="11" t="str">
        <f t="shared" si="39"/>
        <v>Spanish Ed, Gr K-12 with History Minor</v>
      </c>
      <c r="H1056">
        <v>1</v>
      </c>
      <c r="L1056" t="s">
        <v>126</v>
      </c>
      <c r="M1056" t="s">
        <v>126</v>
      </c>
      <c r="N1056" t="s">
        <v>126</v>
      </c>
      <c r="P1056" t="str">
        <f>IFERROR(VLOOKUP($C1056,'[1]MajorMinor Pivot'!$A$4:$E$344,4,FALSE),"")</f>
        <v/>
      </c>
      <c r="Q1056" t="str">
        <f>IFERROR(VLOOKUP($C1056,'[2]MajorMinor Pivot'!$A$4:$K$277,4,FALSE),"")</f>
        <v/>
      </c>
      <c r="X1056" s="8">
        <f t="shared" si="38"/>
        <v>1</v>
      </c>
    </row>
    <row r="1057" spans="1:24" x14ac:dyDescent="0.25">
      <c r="A1057" s="22" t="s">
        <v>78</v>
      </c>
      <c r="B1057" s="22" t="s">
        <v>134</v>
      </c>
      <c r="C1057" s="11" t="str">
        <f t="shared" si="39"/>
        <v>Spanish Ed, Gr K-12 with Modern World Language Minor</v>
      </c>
      <c r="F1057">
        <v>1</v>
      </c>
      <c r="L1057" t="s">
        <v>126</v>
      </c>
      <c r="M1057" t="s">
        <v>126</v>
      </c>
      <c r="N1057" t="s">
        <v>126</v>
      </c>
      <c r="O1057">
        <v>2</v>
      </c>
      <c r="P1057" t="str">
        <f>IFERROR(VLOOKUP($C1057,'[1]MajorMinor Pivot'!$A$4:$E$344,4,FALSE),"")</f>
        <v/>
      </c>
      <c r="Q1057" t="str">
        <f>IFERROR(VLOOKUP($C1057,'[2]MajorMinor Pivot'!$A$4:$K$277,4,FALSE),"")</f>
        <v/>
      </c>
      <c r="X1057" s="8">
        <f t="shared" si="38"/>
        <v>3</v>
      </c>
    </row>
    <row r="1058" spans="1:24" x14ac:dyDescent="0.25">
      <c r="A1058" s="22" t="s">
        <v>78</v>
      </c>
      <c r="B1058" s="22" t="s">
        <v>123</v>
      </c>
      <c r="C1058" s="11" t="str">
        <f t="shared" si="39"/>
        <v>Spanish Ed, Gr K-12 with No Minor</v>
      </c>
      <c r="D1058">
        <v>5</v>
      </c>
      <c r="E1058">
        <v>2</v>
      </c>
      <c r="F1058">
        <v>2</v>
      </c>
      <c r="G1058">
        <v>6</v>
      </c>
      <c r="H1058">
        <v>3</v>
      </c>
      <c r="I1058">
        <v>6</v>
      </c>
      <c r="J1058">
        <v>4</v>
      </c>
      <c r="K1058">
        <v>2</v>
      </c>
      <c r="L1058">
        <v>9</v>
      </c>
      <c r="M1058">
        <v>5</v>
      </c>
      <c r="N1058">
        <v>2</v>
      </c>
      <c r="O1058">
        <v>2</v>
      </c>
      <c r="P1058">
        <f>IFERROR(VLOOKUP($C1058,'[1]MajorMinor Pivot'!$A$4:$E$344,4,FALSE),"")</f>
        <v>4</v>
      </c>
      <c r="Q1058" t="str">
        <f>IFERROR(VLOOKUP($C1058,'[2]MajorMinor Pivot'!$A$4:$K$277,4,FALSE),"")</f>
        <v/>
      </c>
      <c r="R1058">
        <v>4</v>
      </c>
      <c r="T1058">
        <v>2</v>
      </c>
      <c r="U1058">
        <v>2</v>
      </c>
      <c r="W1058">
        <v>1</v>
      </c>
      <c r="X1058" s="8">
        <f t="shared" si="38"/>
        <v>61</v>
      </c>
    </row>
    <row r="1059" spans="1:24" x14ac:dyDescent="0.25">
      <c r="A1059" s="22" t="s">
        <v>78</v>
      </c>
      <c r="B1059" s="22" t="s">
        <v>150</v>
      </c>
      <c r="C1059" s="11" t="str">
        <f t="shared" si="39"/>
        <v>Spanish Ed, Gr K-12 with Spanish Minor</v>
      </c>
      <c r="K1059">
        <v>1</v>
      </c>
      <c r="L1059" t="s">
        <v>126</v>
      </c>
      <c r="M1059" t="s">
        <v>126</v>
      </c>
      <c r="N1059" t="s">
        <v>126</v>
      </c>
      <c r="O1059">
        <v>2</v>
      </c>
      <c r="P1059" t="str">
        <f>IFERROR(VLOOKUP($C1059,'[1]MajorMinor Pivot'!$A$4:$E$344,4,FALSE),"")</f>
        <v/>
      </c>
      <c r="Q1059" t="str">
        <f>IFERROR(VLOOKUP($C1059,'[2]MajorMinor Pivot'!$A$4:$K$277,4,FALSE),"")</f>
        <v/>
      </c>
      <c r="X1059" s="8">
        <f t="shared" si="38"/>
        <v>3</v>
      </c>
    </row>
    <row r="1060" spans="1:24" x14ac:dyDescent="0.25">
      <c r="A1060" s="22" t="s">
        <v>78</v>
      </c>
      <c r="B1060" s="22" t="s">
        <v>166</v>
      </c>
      <c r="C1060" s="11" t="str">
        <f t="shared" si="39"/>
        <v>Spanish Ed, Gr K-12 with TESOL Minor</v>
      </c>
      <c r="I1060">
        <v>1</v>
      </c>
      <c r="M1060">
        <v>1</v>
      </c>
      <c r="P1060" t="str">
        <f>IFERROR(VLOOKUP($C1060,'[1]MajorMinor Pivot'!$A$4:$E$344,4,FALSE),"")</f>
        <v/>
      </c>
      <c r="Q1060" t="str">
        <f>IFERROR(VLOOKUP($C1060,'[2]MajorMinor Pivot'!$A$4:$K$277,4,FALSE),"")</f>
        <v/>
      </c>
      <c r="R1060">
        <v>2</v>
      </c>
      <c r="X1060" s="8">
        <f t="shared" si="38"/>
        <v>4</v>
      </c>
    </row>
    <row r="1061" spans="1:24" x14ac:dyDescent="0.25">
      <c r="A1061" s="22" t="s">
        <v>1252</v>
      </c>
      <c r="B1061" s="22" t="s">
        <v>147</v>
      </c>
      <c r="C1061" s="11" t="str">
        <f t="shared" si="39"/>
        <v>Special Education with Music Minor</v>
      </c>
      <c r="V1061">
        <v>1</v>
      </c>
      <c r="X1061" s="8">
        <f t="shared" si="38"/>
        <v>1</v>
      </c>
    </row>
    <row r="1062" spans="1:24" x14ac:dyDescent="0.25">
      <c r="A1062" s="22" t="s">
        <v>1252</v>
      </c>
      <c r="B1062" s="22" t="s">
        <v>123</v>
      </c>
      <c r="C1062" s="11" t="str">
        <f t="shared" si="39"/>
        <v>Special Education with No Minor</v>
      </c>
      <c r="T1062">
        <v>2</v>
      </c>
      <c r="U1062">
        <v>1</v>
      </c>
      <c r="V1062">
        <v>1</v>
      </c>
      <c r="W1062">
        <v>3</v>
      </c>
      <c r="X1062" s="8">
        <f t="shared" si="38"/>
        <v>7</v>
      </c>
    </row>
    <row r="1063" spans="1:24" x14ac:dyDescent="0.25">
      <c r="A1063" s="22" t="s">
        <v>1252</v>
      </c>
      <c r="B1063" s="22" t="s">
        <v>135</v>
      </c>
      <c r="C1063" s="11" t="str">
        <f t="shared" si="39"/>
        <v>Special Education with Psychology Minor</v>
      </c>
      <c r="U1063">
        <v>1</v>
      </c>
      <c r="V1063">
        <v>1</v>
      </c>
      <c r="W1063">
        <v>1</v>
      </c>
      <c r="X1063" s="8">
        <f t="shared" si="38"/>
        <v>3</v>
      </c>
    </row>
    <row r="1064" spans="1:24" x14ac:dyDescent="0.25">
      <c r="A1064" s="22" t="s">
        <v>1216</v>
      </c>
      <c r="B1064" s="22" t="s">
        <v>147</v>
      </c>
      <c r="C1064" s="11" t="str">
        <f t="shared" si="39"/>
        <v>Speech Communication with Music Minor</v>
      </c>
      <c r="S1064">
        <v>1</v>
      </c>
      <c r="X1064" s="8">
        <f t="shared" si="38"/>
        <v>1</v>
      </c>
    </row>
    <row r="1065" spans="1:24" x14ac:dyDescent="0.25">
      <c r="A1065" s="22" t="s">
        <v>79</v>
      </c>
      <c r="B1065" s="22" t="s">
        <v>169</v>
      </c>
      <c r="C1065" s="11" t="str">
        <f t="shared" si="39"/>
        <v>Teaching Eng/Second Lang K-12 with Asian Studies Minor</v>
      </c>
      <c r="S1065">
        <v>1</v>
      </c>
      <c r="X1065" s="8">
        <f t="shared" si="38"/>
        <v>1</v>
      </c>
    </row>
    <row r="1066" spans="1:24" x14ac:dyDescent="0.25">
      <c r="A1066" s="22" t="s">
        <v>79</v>
      </c>
      <c r="B1066" s="22" t="s">
        <v>131</v>
      </c>
      <c r="C1066" s="11" t="str">
        <f t="shared" si="39"/>
        <v>Teaching Eng/Second Lang K-12 with Biblical &amp; Theo Studies Minor</v>
      </c>
      <c r="O1066">
        <v>1</v>
      </c>
      <c r="P1066" t="str">
        <f>IFERROR(VLOOKUP($C1066,'[1]MajorMinor Pivot'!$A$4:$E$344,4,FALSE),"")</f>
        <v/>
      </c>
      <c r="Q1066" t="str">
        <f>IFERROR(VLOOKUP($C1066,'[2]MajorMinor Pivot'!$A$4:$K$277,4,FALSE),"")</f>
        <v/>
      </c>
      <c r="X1066" s="8">
        <f t="shared" si="38"/>
        <v>1</v>
      </c>
    </row>
    <row r="1067" spans="1:24" x14ac:dyDescent="0.25">
      <c r="A1067" s="22" t="s">
        <v>79</v>
      </c>
      <c r="B1067" s="22" t="s">
        <v>155</v>
      </c>
      <c r="C1067" s="11" t="str">
        <f t="shared" si="39"/>
        <v>Teaching Eng/Second Lang K-12 with French Minor</v>
      </c>
      <c r="L1067">
        <v>1</v>
      </c>
      <c r="P1067" t="str">
        <f>IFERROR(VLOOKUP($C1067,'[1]MajorMinor Pivot'!$A$4:$E$344,4,FALSE),"")</f>
        <v/>
      </c>
      <c r="Q1067" t="str">
        <f>IFERROR(VLOOKUP($C1067,'[2]MajorMinor Pivot'!$A$4:$K$277,4,FALSE),"")</f>
        <v/>
      </c>
      <c r="X1067" s="8">
        <f t="shared" si="38"/>
        <v>1</v>
      </c>
    </row>
    <row r="1068" spans="1:24" x14ac:dyDescent="0.25">
      <c r="A1068" s="22" t="s">
        <v>79</v>
      </c>
      <c r="B1068" s="22" t="s">
        <v>125</v>
      </c>
      <c r="C1068" s="11" t="str">
        <f t="shared" si="39"/>
        <v>Teaching Eng/Second Lang K-12 with German Minor</v>
      </c>
      <c r="J1068">
        <v>1</v>
      </c>
      <c r="L1068">
        <v>1</v>
      </c>
      <c r="P1068" t="str">
        <f>IFERROR(VLOOKUP($C1068,'[1]MajorMinor Pivot'!$A$4:$E$344,4,FALSE),"")</f>
        <v/>
      </c>
      <c r="Q1068" t="str">
        <f>IFERROR(VLOOKUP($C1068,'[2]MajorMinor Pivot'!$A$4:$K$277,4,FALSE),"")</f>
        <v/>
      </c>
      <c r="X1068" s="8">
        <f t="shared" si="38"/>
        <v>2</v>
      </c>
    </row>
    <row r="1069" spans="1:24" x14ac:dyDescent="0.25">
      <c r="A1069" s="22" t="s">
        <v>79</v>
      </c>
      <c r="B1069" s="22" t="s">
        <v>127</v>
      </c>
      <c r="C1069" s="11" t="str">
        <f t="shared" si="39"/>
        <v>Teaching Eng/Second Lang K-12 with History Minor</v>
      </c>
      <c r="E1069">
        <v>1</v>
      </c>
      <c r="L1069" t="s">
        <v>126</v>
      </c>
      <c r="M1069" t="s">
        <v>126</v>
      </c>
      <c r="N1069" t="s">
        <v>126</v>
      </c>
      <c r="O1069">
        <v>1</v>
      </c>
      <c r="P1069" t="str">
        <f>IFERROR(VLOOKUP($C1069,'[1]MajorMinor Pivot'!$A$4:$E$344,4,FALSE),"")</f>
        <v/>
      </c>
      <c r="Q1069" t="str">
        <f>IFERROR(VLOOKUP($C1069,'[2]MajorMinor Pivot'!$A$4:$K$277,4,FALSE),"")</f>
        <v/>
      </c>
      <c r="X1069" s="8">
        <f t="shared" si="38"/>
        <v>2</v>
      </c>
    </row>
    <row r="1070" spans="1:24" x14ac:dyDescent="0.25">
      <c r="A1070" s="22" t="s">
        <v>79</v>
      </c>
      <c r="B1070" s="22" t="s">
        <v>134</v>
      </c>
      <c r="C1070" s="11" t="str">
        <f t="shared" si="39"/>
        <v>Teaching Eng/Second Lang K-12 with Modern World Language Minor</v>
      </c>
      <c r="E1070">
        <v>1</v>
      </c>
      <c r="H1070">
        <v>1</v>
      </c>
      <c r="I1070">
        <v>1</v>
      </c>
      <c r="L1070" t="s">
        <v>126</v>
      </c>
      <c r="M1070" t="s">
        <v>126</v>
      </c>
      <c r="N1070" t="s">
        <v>126</v>
      </c>
      <c r="P1070">
        <f>IFERROR(VLOOKUP($C1070,'[1]MajorMinor Pivot'!$A$4:$E$344,4,FALSE),"")</f>
        <v>1</v>
      </c>
      <c r="Q1070" t="str">
        <f>IFERROR(VLOOKUP($C1070,'[2]MajorMinor Pivot'!$A$4:$K$277,4,FALSE),"")</f>
        <v/>
      </c>
      <c r="X1070" s="8">
        <f t="shared" si="38"/>
        <v>4</v>
      </c>
    </row>
    <row r="1071" spans="1:24" x14ac:dyDescent="0.25">
      <c r="A1071" s="22" t="s">
        <v>79</v>
      </c>
      <c r="B1071" s="22" t="s">
        <v>123</v>
      </c>
      <c r="C1071" s="11" t="str">
        <f t="shared" si="39"/>
        <v>Teaching Eng/Second Lang K-12 with No Minor</v>
      </c>
      <c r="D1071">
        <v>2</v>
      </c>
      <c r="E1071">
        <v>2</v>
      </c>
      <c r="F1071">
        <v>1</v>
      </c>
      <c r="G1071">
        <v>3</v>
      </c>
      <c r="H1071">
        <v>8</v>
      </c>
      <c r="I1071">
        <v>8</v>
      </c>
      <c r="J1071">
        <v>4</v>
      </c>
      <c r="K1071">
        <v>4</v>
      </c>
      <c r="L1071">
        <v>7</v>
      </c>
      <c r="M1071">
        <v>4</v>
      </c>
      <c r="N1071">
        <v>1</v>
      </c>
      <c r="O1071">
        <v>1</v>
      </c>
      <c r="P1071">
        <f>IFERROR(VLOOKUP($C1071,'[1]MajorMinor Pivot'!$A$4:$E$344,4,FALSE),"")</f>
        <v>4</v>
      </c>
      <c r="Q1071" t="str">
        <f>IFERROR(VLOOKUP($C1071,'[2]MajorMinor Pivot'!$A$4:$K$277,4,FALSE),"")</f>
        <v/>
      </c>
      <c r="R1071">
        <v>2</v>
      </c>
      <c r="S1071">
        <v>2</v>
      </c>
      <c r="T1071">
        <v>3</v>
      </c>
      <c r="U1071">
        <v>2</v>
      </c>
      <c r="V1071">
        <v>1</v>
      </c>
      <c r="W1071">
        <v>4</v>
      </c>
      <c r="X1071" s="8">
        <f t="shared" si="38"/>
        <v>63</v>
      </c>
    </row>
    <row r="1072" spans="1:24" x14ac:dyDescent="0.25">
      <c r="A1072" s="22" t="s">
        <v>79</v>
      </c>
      <c r="B1072" s="22" t="s">
        <v>148</v>
      </c>
      <c r="C1072" s="11" t="str">
        <f t="shared" si="39"/>
        <v>Teaching Eng/Second Lang K-12 with Philosophy Minor</v>
      </c>
      <c r="I1072">
        <v>1</v>
      </c>
      <c r="L1072" t="s">
        <v>126</v>
      </c>
      <c r="M1072" t="s">
        <v>126</v>
      </c>
      <c r="N1072" t="s">
        <v>126</v>
      </c>
      <c r="P1072" t="str">
        <f>IFERROR(VLOOKUP($C1072,'[1]MajorMinor Pivot'!$A$4:$E$344,4,FALSE),"")</f>
        <v/>
      </c>
      <c r="Q1072" t="str">
        <f>IFERROR(VLOOKUP($C1072,'[2]MajorMinor Pivot'!$A$4:$K$277,4,FALSE),"")</f>
        <v/>
      </c>
      <c r="X1072" s="8">
        <f t="shared" si="38"/>
        <v>1</v>
      </c>
    </row>
    <row r="1073" spans="1:24" x14ac:dyDescent="0.25">
      <c r="A1073" s="22" t="s">
        <v>79</v>
      </c>
      <c r="B1073" s="22" t="s">
        <v>135</v>
      </c>
      <c r="C1073" s="11" t="str">
        <f t="shared" si="39"/>
        <v>Teaching Eng/Second Lang K-12 with Psychology Minor</v>
      </c>
      <c r="R1073">
        <v>1</v>
      </c>
      <c r="T1073">
        <v>1</v>
      </c>
      <c r="X1073" s="8">
        <f t="shared" si="38"/>
        <v>2</v>
      </c>
    </row>
    <row r="1074" spans="1:24" x14ac:dyDescent="0.25">
      <c r="A1074" s="22" t="s">
        <v>79</v>
      </c>
      <c r="B1074" s="22" t="s">
        <v>164</v>
      </c>
      <c r="C1074" s="11" t="str">
        <f t="shared" si="39"/>
        <v>Teaching Eng/Second Lang K-12 with Reconciliation Studies Minor</v>
      </c>
      <c r="L1074">
        <v>1</v>
      </c>
      <c r="P1074" t="str">
        <f>IFERROR(VLOOKUP($C1074,'[1]MajorMinor Pivot'!$A$4:$E$344,4,FALSE),"")</f>
        <v/>
      </c>
      <c r="Q1074" t="str">
        <f>IFERROR(VLOOKUP($C1074,'[2]MajorMinor Pivot'!$A$4:$K$277,4,FALSE),"")</f>
        <v/>
      </c>
      <c r="W1074">
        <v>1</v>
      </c>
      <c r="X1074" s="8">
        <f t="shared" si="38"/>
        <v>2</v>
      </c>
    </row>
    <row r="1075" spans="1:24" x14ac:dyDescent="0.25">
      <c r="A1075" s="22" t="s">
        <v>79</v>
      </c>
      <c r="B1075" s="22" t="s">
        <v>172</v>
      </c>
      <c r="C1075" s="11" t="str">
        <f t="shared" si="39"/>
        <v>Teaching Eng/Second Lang K-12 with Sociocultural Studies Minor</v>
      </c>
      <c r="E1075">
        <v>1</v>
      </c>
      <c r="F1075">
        <v>1</v>
      </c>
      <c r="L1075" t="s">
        <v>126</v>
      </c>
      <c r="M1075" t="s">
        <v>126</v>
      </c>
      <c r="N1075" t="s">
        <v>126</v>
      </c>
      <c r="P1075" t="str">
        <f>IFERROR(VLOOKUP($C1075,'[1]MajorMinor Pivot'!$A$4:$E$344,4,FALSE),"")</f>
        <v/>
      </c>
      <c r="Q1075" t="str">
        <f>IFERROR(VLOOKUP($C1075,'[2]MajorMinor Pivot'!$A$4:$K$277,4,FALSE),"")</f>
        <v/>
      </c>
      <c r="X1075" s="8">
        <f t="shared" si="38"/>
        <v>2</v>
      </c>
    </row>
    <row r="1076" spans="1:24" x14ac:dyDescent="0.25">
      <c r="A1076" s="22" t="s">
        <v>79</v>
      </c>
      <c r="B1076" s="22" t="s">
        <v>150</v>
      </c>
      <c r="C1076" s="11" t="str">
        <f t="shared" si="39"/>
        <v>Teaching Eng/Second Lang K-12 with Spanish Minor</v>
      </c>
      <c r="D1076">
        <v>1</v>
      </c>
      <c r="E1076">
        <v>2</v>
      </c>
      <c r="F1076">
        <v>4</v>
      </c>
      <c r="G1076">
        <v>1</v>
      </c>
      <c r="H1076">
        <v>1</v>
      </c>
      <c r="I1076">
        <v>4</v>
      </c>
      <c r="K1076">
        <v>2</v>
      </c>
      <c r="L1076">
        <v>1</v>
      </c>
      <c r="O1076">
        <v>3</v>
      </c>
      <c r="P1076" t="str">
        <f>IFERROR(VLOOKUP($C1076,'[1]MajorMinor Pivot'!$A$4:$E$344,4,FALSE),"")</f>
        <v/>
      </c>
      <c r="Q1076" t="str">
        <f>IFERROR(VLOOKUP($C1076,'[2]MajorMinor Pivot'!$A$4:$K$277,4,FALSE),"")</f>
        <v/>
      </c>
      <c r="R1076">
        <v>1</v>
      </c>
      <c r="X1076" s="8">
        <f t="shared" si="38"/>
        <v>20</v>
      </c>
    </row>
    <row r="1077" spans="1:24" x14ac:dyDescent="0.25">
      <c r="A1077" s="22" t="s">
        <v>80</v>
      </c>
      <c r="B1077" s="22" t="s">
        <v>160</v>
      </c>
      <c r="C1077" s="11" t="str">
        <f t="shared" si="39"/>
        <v>Teaching English/Foreign Lang with Cross-Cultural Missions Minor</v>
      </c>
      <c r="L1077">
        <v>1</v>
      </c>
      <c r="P1077" t="str">
        <f>IFERROR(VLOOKUP($C1077,'[1]MajorMinor Pivot'!$A$4:$E$344,4,FALSE),"")</f>
        <v/>
      </c>
      <c r="Q1077" t="str">
        <f>IFERROR(VLOOKUP($C1077,'[2]MajorMinor Pivot'!$A$4:$K$277,4,FALSE),"")</f>
        <v/>
      </c>
      <c r="X1077" s="8">
        <f t="shared" si="38"/>
        <v>1</v>
      </c>
    </row>
    <row r="1078" spans="1:24" x14ac:dyDescent="0.25">
      <c r="A1078" s="22" t="s">
        <v>80</v>
      </c>
      <c r="B1078" s="22" t="s">
        <v>124</v>
      </c>
      <c r="C1078" s="11" t="str">
        <f t="shared" si="39"/>
        <v>Teaching English/Foreign Lang with Economics Minor</v>
      </c>
      <c r="T1078">
        <v>1</v>
      </c>
      <c r="X1078" s="8">
        <f t="shared" si="38"/>
        <v>1</v>
      </c>
    </row>
    <row r="1079" spans="1:24" x14ac:dyDescent="0.25">
      <c r="A1079" s="22" t="s">
        <v>80</v>
      </c>
      <c r="B1079" s="22" t="s">
        <v>155</v>
      </c>
      <c r="C1079" s="11" t="str">
        <f t="shared" si="39"/>
        <v>Teaching English/Foreign Lang with French Minor</v>
      </c>
      <c r="D1079">
        <v>1</v>
      </c>
      <c r="L1079" t="s">
        <v>126</v>
      </c>
      <c r="M1079" t="s">
        <v>126</v>
      </c>
      <c r="N1079" t="s">
        <v>126</v>
      </c>
      <c r="P1079" t="str">
        <f>IFERROR(VLOOKUP($C1079,'[1]MajorMinor Pivot'!$A$4:$E$344,4,FALSE),"")</f>
        <v/>
      </c>
      <c r="Q1079" t="str">
        <f>IFERROR(VLOOKUP($C1079,'[2]MajorMinor Pivot'!$A$4:$K$277,4,FALSE),"")</f>
        <v/>
      </c>
      <c r="X1079" s="8">
        <f t="shared" si="38"/>
        <v>1</v>
      </c>
    </row>
    <row r="1080" spans="1:24" x14ac:dyDescent="0.25">
      <c r="A1080" s="22" t="s">
        <v>80</v>
      </c>
      <c r="B1080" s="22" t="s">
        <v>125</v>
      </c>
      <c r="C1080" s="11" t="str">
        <f t="shared" si="39"/>
        <v>Teaching English/Foreign Lang with German Minor</v>
      </c>
      <c r="D1080">
        <v>1</v>
      </c>
      <c r="F1080">
        <v>1</v>
      </c>
      <c r="L1080" t="s">
        <v>126</v>
      </c>
      <c r="M1080" t="s">
        <v>126</v>
      </c>
      <c r="N1080" t="s">
        <v>126</v>
      </c>
      <c r="P1080" t="str">
        <f>IFERROR(VLOOKUP($C1080,'[1]MajorMinor Pivot'!$A$4:$E$344,4,FALSE),"")</f>
        <v/>
      </c>
      <c r="Q1080" t="str">
        <f>IFERROR(VLOOKUP($C1080,'[2]MajorMinor Pivot'!$A$4:$K$277,4,FALSE),"")</f>
        <v/>
      </c>
      <c r="X1080" s="8">
        <f t="shared" si="38"/>
        <v>2</v>
      </c>
    </row>
    <row r="1081" spans="1:24" x14ac:dyDescent="0.25">
      <c r="A1081" s="22" t="s">
        <v>80</v>
      </c>
      <c r="B1081" s="22" t="s">
        <v>134</v>
      </c>
      <c r="C1081" s="11" t="str">
        <f t="shared" si="39"/>
        <v>Teaching English/Foreign Lang with Modern World Language Minor</v>
      </c>
      <c r="H1081">
        <v>1</v>
      </c>
      <c r="L1081" t="s">
        <v>126</v>
      </c>
      <c r="M1081" t="s">
        <v>126</v>
      </c>
      <c r="N1081" t="s">
        <v>126</v>
      </c>
      <c r="P1081" t="str">
        <f>IFERROR(VLOOKUP($C1081,'[1]MajorMinor Pivot'!$A$4:$E$344,4,FALSE),"")</f>
        <v/>
      </c>
      <c r="Q1081" t="str">
        <f>IFERROR(VLOOKUP($C1081,'[2]MajorMinor Pivot'!$A$4:$K$277,4,FALSE),"")</f>
        <v/>
      </c>
      <c r="X1081" s="8">
        <f t="shared" si="38"/>
        <v>1</v>
      </c>
    </row>
    <row r="1082" spans="1:24" x14ac:dyDescent="0.25">
      <c r="A1082" s="22" t="s">
        <v>80</v>
      </c>
      <c r="B1082" s="22" t="s">
        <v>123</v>
      </c>
      <c r="C1082" s="11" t="str">
        <f t="shared" si="39"/>
        <v>Teaching English/Foreign Lang with No Minor</v>
      </c>
      <c r="E1082">
        <v>2</v>
      </c>
      <c r="F1082">
        <v>2</v>
      </c>
      <c r="H1082">
        <v>1</v>
      </c>
      <c r="M1082">
        <v>1</v>
      </c>
      <c r="N1082">
        <v>3</v>
      </c>
      <c r="P1082" t="str">
        <f>IFERROR(VLOOKUP($C1082,'[1]MajorMinor Pivot'!$A$4:$E$344,4,FALSE),"")</f>
        <v/>
      </c>
      <c r="Q1082" t="str">
        <f>IFERROR(VLOOKUP($C1082,'[2]MajorMinor Pivot'!$A$4:$K$277,4,FALSE),"")</f>
        <v/>
      </c>
      <c r="R1082">
        <v>1</v>
      </c>
      <c r="V1082">
        <v>1</v>
      </c>
      <c r="X1082" s="8">
        <f t="shared" si="38"/>
        <v>11</v>
      </c>
    </row>
    <row r="1083" spans="1:24" x14ac:dyDescent="0.25">
      <c r="A1083" s="22" t="s">
        <v>80</v>
      </c>
      <c r="B1083" s="22" t="s">
        <v>172</v>
      </c>
      <c r="C1083" s="11" t="str">
        <f t="shared" si="39"/>
        <v>Teaching English/Foreign Lang with Sociocultural Studies Minor</v>
      </c>
      <c r="D1083">
        <v>1</v>
      </c>
      <c r="L1083" t="s">
        <v>126</v>
      </c>
      <c r="M1083" t="s">
        <v>126</v>
      </c>
      <c r="N1083" t="s">
        <v>126</v>
      </c>
      <c r="P1083" t="str">
        <f>IFERROR(VLOOKUP($C1083,'[1]MajorMinor Pivot'!$A$4:$E$344,4,FALSE),"")</f>
        <v/>
      </c>
      <c r="Q1083" t="str">
        <f>IFERROR(VLOOKUP($C1083,'[2]MajorMinor Pivot'!$A$4:$K$277,4,FALSE),"")</f>
        <v/>
      </c>
      <c r="X1083" s="8">
        <f t="shared" si="38"/>
        <v>1</v>
      </c>
    </row>
    <row r="1084" spans="1:24" x14ac:dyDescent="0.25">
      <c r="A1084" s="22" t="s">
        <v>80</v>
      </c>
      <c r="B1084" s="22" t="s">
        <v>150</v>
      </c>
      <c r="C1084" s="11" t="str">
        <f t="shared" si="39"/>
        <v>Teaching English/Foreign Lang with Spanish Minor</v>
      </c>
      <c r="D1084">
        <v>1</v>
      </c>
      <c r="H1084">
        <v>1</v>
      </c>
      <c r="M1084">
        <v>1</v>
      </c>
      <c r="N1084">
        <v>1</v>
      </c>
      <c r="P1084">
        <f>IFERROR(VLOOKUP($C1084,'[1]MajorMinor Pivot'!$A$4:$E$344,4,FALSE),"")</f>
        <v>1</v>
      </c>
      <c r="Q1084" t="str">
        <f>IFERROR(VLOOKUP($C1084,'[2]MajorMinor Pivot'!$A$4:$K$277,4,FALSE),"")</f>
        <v/>
      </c>
      <c r="X1084" s="8">
        <f t="shared" si="38"/>
        <v>5</v>
      </c>
    </row>
    <row r="1085" spans="1:24" x14ac:dyDescent="0.25">
      <c r="A1085" s="22" t="s">
        <v>80</v>
      </c>
      <c r="B1085" s="22" t="s">
        <v>166</v>
      </c>
      <c r="C1085" s="11" t="str">
        <f t="shared" si="39"/>
        <v>Teaching English/Foreign Lang with TESOL Minor</v>
      </c>
      <c r="N1085">
        <v>1</v>
      </c>
      <c r="P1085" t="str">
        <f>IFERROR(VLOOKUP($C1085,'[1]MajorMinor Pivot'!$A$4:$E$344,4,FALSE),"")</f>
        <v/>
      </c>
      <c r="Q1085" t="str">
        <f>IFERROR(VLOOKUP($C1085,'[2]MajorMinor Pivot'!$A$4:$K$277,4,FALSE),"")</f>
        <v/>
      </c>
      <c r="R1085">
        <v>1</v>
      </c>
      <c r="S1085">
        <v>1</v>
      </c>
      <c r="X1085" s="8">
        <f t="shared" si="38"/>
        <v>3</v>
      </c>
    </row>
    <row r="1086" spans="1:24" x14ac:dyDescent="0.25">
      <c r="A1086" s="22" t="s">
        <v>81</v>
      </c>
      <c r="B1086" s="22" t="s">
        <v>130</v>
      </c>
      <c r="C1086" s="11" t="str">
        <f t="shared" si="39"/>
        <v>Theatre Arts with Art History Minor</v>
      </c>
      <c r="H1086">
        <v>1</v>
      </c>
      <c r="L1086" t="s">
        <v>126</v>
      </c>
      <c r="M1086" t="s">
        <v>126</v>
      </c>
      <c r="N1086" t="s">
        <v>126</v>
      </c>
      <c r="P1086" t="str">
        <f>IFERROR(VLOOKUP($C1086,'[1]MajorMinor Pivot'!$A$4:$E$344,4,FALSE),"")</f>
        <v/>
      </c>
      <c r="Q1086" t="str">
        <f>IFERROR(VLOOKUP($C1086,'[2]MajorMinor Pivot'!$A$4:$K$277,4,FALSE),"")</f>
        <v/>
      </c>
      <c r="X1086" s="8">
        <f t="shared" si="38"/>
        <v>1</v>
      </c>
    </row>
    <row r="1087" spans="1:24" x14ac:dyDescent="0.25">
      <c r="A1087" s="22" t="s">
        <v>81</v>
      </c>
      <c r="B1087" s="22" t="s">
        <v>152</v>
      </c>
      <c r="C1087" s="11" t="str">
        <f t="shared" si="39"/>
        <v>Theatre Arts with Art Minor</v>
      </c>
      <c r="F1087">
        <v>1</v>
      </c>
      <c r="H1087">
        <v>1</v>
      </c>
      <c r="L1087" t="s">
        <v>126</v>
      </c>
      <c r="M1087" t="s">
        <v>126</v>
      </c>
      <c r="N1087" t="s">
        <v>126</v>
      </c>
      <c r="P1087" t="str">
        <f>IFERROR(VLOOKUP($C1087,'[1]MajorMinor Pivot'!$A$4:$E$344,4,FALSE),"")</f>
        <v/>
      </c>
      <c r="Q1087" t="str">
        <f>IFERROR(VLOOKUP($C1087,'[2]MajorMinor Pivot'!$A$4:$K$277,4,FALSE),"")</f>
        <v/>
      </c>
      <c r="X1087" s="8">
        <f t="shared" si="38"/>
        <v>2</v>
      </c>
    </row>
    <row r="1088" spans="1:24" x14ac:dyDescent="0.25">
      <c r="A1088" s="22" t="s">
        <v>81</v>
      </c>
      <c r="B1088" s="22" t="s">
        <v>132</v>
      </c>
      <c r="C1088" s="11" t="str">
        <f t="shared" si="39"/>
        <v>Theatre Arts with Business Minor</v>
      </c>
      <c r="T1088">
        <v>1</v>
      </c>
      <c r="X1088" s="8">
        <f t="shared" si="38"/>
        <v>1</v>
      </c>
    </row>
    <row r="1089" spans="1:24" x14ac:dyDescent="0.25">
      <c r="A1089" s="22" t="s">
        <v>81</v>
      </c>
      <c r="B1089" s="22" t="s">
        <v>139</v>
      </c>
      <c r="C1089" s="11" t="str">
        <f t="shared" si="39"/>
        <v>Theatre Arts with Computer Science Minor</v>
      </c>
      <c r="D1089">
        <v>1</v>
      </c>
      <c r="L1089" t="s">
        <v>126</v>
      </c>
      <c r="M1089" t="s">
        <v>126</v>
      </c>
      <c r="N1089" t="s">
        <v>126</v>
      </c>
      <c r="P1089" t="str">
        <f>IFERROR(VLOOKUP($C1089,'[1]MajorMinor Pivot'!$A$4:$E$344,4,FALSE),"")</f>
        <v/>
      </c>
      <c r="Q1089" t="str">
        <f>IFERROR(VLOOKUP($C1089,'[2]MajorMinor Pivot'!$A$4:$K$277,4,FALSE),"")</f>
        <v/>
      </c>
      <c r="X1089" s="8">
        <f t="shared" si="38"/>
        <v>1</v>
      </c>
    </row>
    <row r="1090" spans="1:24" x14ac:dyDescent="0.25">
      <c r="A1090" s="22" t="s">
        <v>81</v>
      </c>
      <c r="B1090" s="22" t="s">
        <v>1220</v>
      </c>
      <c r="C1090" s="11" t="str">
        <f t="shared" si="39"/>
        <v>Theatre Arts with Digital Film/Video for Actors Minor</v>
      </c>
      <c r="S1090">
        <v>1</v>
      </c>
      <c r="U1090">
        <v>1</v>
      </c>
      <c r="X1090" s="8">
        <f t="shared" si="38"/>
        <v>2</v>
      </c>
    </row>
    <row r="1091" spans="1:24" x14ac:dyDescent="0.25">
      <c r="A1091" s="22" t="s">
        <v>81</v>
      </c>
      <c r="B1091" s="22" t="s">
        <v>142</v>
      </c>
      <c r="C1091" s="11" t="str">
        <f t="shared" si="39"/>
        <v>Theatre Arts with English Literature Minor</v>
      </c>
      <c r="I1091">
        <v>1</v>
      </c>
      <c r="L1091" t="s">
        <v>126</v>
      </c>
      <c r="M1091" t="s">
        <v>126</v>
      </c>
      <c r="N1091" t="s">
        <v>126</v>
      </c>
      <c r="P1091" t="str">
        <f>IFERROR(VLOOKUP($C1091,'[1]MajorMinor Pivot'!$A$4:$E$344,4,FALSE),"")</f>
        <v/>
      </c>
      <c r="Q1091" t="str">
        <f>IFERROR(VLOOKUP($C1091,'[2]MajorMinor Pivot'!$A$4:$K$277,4,FALSE),"")</f>
        <v/>
      </c>
      <c r="X1091" s="8">
        <f t="shared" si="38"/>
        <v>1</v>
      </c>
    </row>
    <row r="1092" spans="1:24" x14ac:dyDescent="0.25">
      <c r="A1092" s="22" t="s">
        <v>81</v>
      </c>
      <c r="B1092" s="22" t="s">
        <v>155</v>
      </c>
      <c r="C1092" s="11" t="str">
        <f t="shared" si="39"/>
        <v>Theatre Arts with French Minor</v>
      </c>
      <c r="G1092">
        <v>1</v>
      </c>
      <c r="L1092" t="s">
        <v>126</v>
      </c>
      <c r="M1092" t="s">
        <v>126</v>
      </c>
      <c r="N1092" t="s">
        <v>126</v>
      </c>
      <c r="P1092" t="str">
        <f>IFERROR(VLOOKUP($C1092,'[1]MajorMinor Pivot'!$A$4:$E$344,4,FALSE),"")</f>
        <v/>
      </c>
      <c r="Q1092" t="str">
        <f>IFERROR(VLOOKUP($C1092,'[2]MajorMinor Pivot'!$A$4:$K$277,4,FALSE),"")</f>
        <v/>
      </c>
      <c r="X1092" s="8">
        <f t="shared" si="38"/>
        <v>1</v>
      </c>
    </row>
    <row r="1093" spans="1:24" x14ac:dyDescent="0.25">
      <c r="A1093" s="22" t="s">
        <v>81</v>
      </c>
      <c r="B1093" s="22" t="s">
        <v>127</v>
      </c>
      <c r="C1093" s="11" t="str">
        <f t="shared" si="39"/>
        <v>Theatre Arts with History Minor</v>
      </c>
      <c r="I1093">
        <v>1</v>
      </c>
      <c r="L1093" t="s">
        <v>126</v>
      </c>
      <c r="M1093" t="s">
        <v>126</v>
      </c>
      <c r="N1093" t="s">
        <v>126</v>
      </c>
      <c r="P1093" t="str">
        <f>IFERROR(VLOOKUP($C1093,'[1]MajorMinor Pivot'!$A$4:$E$344,4,FALSE),"")</f>
        <v/>
      </c>
      <c r="Q1093" t="str">
        <f>IFERROR(VLOOKUP($C1093,'[2]MajorMinor Pivot'!$A$4:$K$277,4,FALSE),"")</f>
        <v/>
      </c>
      <c r="X1093" s="8">
        <f t="shared" si="38"/>
        <v>1</v>
      </c>
    </row>
    <row r="1094" spans="1:24" x14ac:dyDescent="0.25">
      <c r="A1094" s="22" t="s">
        <v>81</v>
      </c>
      <c r="B1094" s="22" t="s">
        <v>128</v>
      </c>
      <c r="C1094" s="11" t="str">
        <f t="shared" si="39"/>
        <v>Theatre Arts with Leadership Studies Minor</v>
      </c>
      <c r="S1094">
        <v>1</v>
      </c>
      <c r="X1094" s="8">
        <f t="shared" si="38"/>
        <v>1</v>
      </c>
    </row>
    <row r="1095" spans="1:24" x14ac:dyDescent="0.25">
      <c r="A1095" s="22" t="s">
        <v>81</v>
      </c>
      <c r="B1095" s="22" t="s">
        <v>129</v>
      </c>
      <c r="C1095" s="11" t="str">
        <f t="shared" si="39"/>
        <v>Theatre Arts with Mathematics Minor</v>
      </c>
      <c r="T1095">
        <v>1</v>
      </c>
      <c r="X1095" s="8">
        <f t="shared" si="38"/>
        <v>1</v>
      </c>
    </row>
    <row r="1096" spans="1:24" x14ac:dyDescent="0.25">
      <c r="A1096" s="22" t="s">
        <v>81</v>
      </c>
      <c r="B1096" s="22" t="s">
        <v>146</v>
      </c>
      <c r="C1096" s="11" t="str">
        <f t="shared" si="39"/>
        <v>Theatre Arts with Media Communication Minor</v>
      </c>
      <c r="F1096">
        <v>1</v>
      </c>
      <c r="L1096" t="s">
        <v>126</v>
      </c>
      <c r="M1096" t="s">
        <v>126</v>
      </c>
      <c r="N1096" t="s">
        <v>126</v>
      </c>
      <c r="P1096" t="str">
        <f>IFERROR(VLOOKUP($C1096,'[1]MajorMinor Pivot'!$A$4:$E$344,4,FALSE),"")</f>
        <v/>
      </c>
      <c r="Q1096" t="str">
        <f>IFERROR(VLOOKUP($C1096,'[2]MajorMinor Pivot'!$A$4:$K$277,4,FALSE),"")</f>
        <v/>
      </c>
      <c r="X1096" s="8">
        <f t="shared" si="38"/>
        <v>1</v>
      </c>
    </row>
    <row r="1097" spans="1:24" x14ac:dyDescent="0.25">
      <c r="A1097" s="22" t="s">
        <v>81</v>
      </c>
      <c r="B1097" s="22" t="s">
        <v>123</v>
      </c>
      <c r="C1097" s="11" t="str">
        <f t="shared" si="39"/>
        <v>Theatre Arts with No Minor</v>
      </c>
      <c r="D1097">
        <v>3</v>
      </c>
      <c r="E1097">
        <v>4</v>
      </c>
      <c r="F1097">
        <v>2</v>
      </c>
      <c r="G1097">
        <v>3</v>
      </c>
      <c r="H1097">
        <v>5</v>
      </c>
      <c r="I1097">
        <v>2</v>
      </c>
      <c r="J1097">
        <v>6</v>
      </c>
      <c r="K1097">
        <v>4</v>
      </c>
      <c r="L1097">
        <v>5</v>
      </c>
      <c r="M1097">
        <v>3</v>
      </c>
      <c r="N1097">
        <v>2</v>
      </c>
      <c r="O1097">
        <v>3</v>
      </c>
      <c r="P1097">
        <f>IFERROR(VLOOKUP($C1097,'[1]MajorMinor Pivot'!$A$4:$E$344,4,FALSE),"")</f>
        <v>1</v>
      </c>
      <c r="Q1097" t="str">
        <f>IFERROR(VLOOKUP($C1097,'[2]MajorMinor Pivot'!$A$4:$K$277,4,FALSE),"")</f>
        <v/>
      </c>
      <c r="R1097">
        <v>1</v>
      </c>
      <c r="S1097">
        <v>1</v>
      </c>
      <c r="T1097">
        <v>1</v>
      </c>
      <c r="U1097">
        <v>2</v>
      </c>
      <c r="X1097" s="8">
        <f t="shared" si="38"/>
        <v>48</v>
      </c>
    </row>
    <row r="1098" spans="1:24" x14ac:dyDescent="0.25">
      <c r="A1098" s="8" t="s">
        <v>81</v>
      </c>
      <c r="B1098" s="22" t="s">
        <v>137</v>
      </c>
      <c r="C1098" s="11" t="str">
        <f t="shared" si="39"/>
        <v>Theatre Arts with Studio Art Minor</v>
      </c>
      <c r="P1098">
        <f>IFERROR(VLOOKUP($C1098,'[1]MajorMinor Pivot'!$A$4:$E$344,4,FALSE),"")</f>
        <v>1</v>
      </c>
      <c r="Q1098" t="str">
        <f>IFERROR(VLOOKUP($C1098,'[2]MajorMinor Pivot'!$A$4:$K$277,4,FALSE),"")</f>
        <v/>
      </c>
      <c r="X1098" s="8">
        <f t="shared" si="38"/>
        <v>1</v>
      </c>
    </row>
    <row r="1099" spans="1:24" x14ac:dyDescent="0.25">
      <c r="A1099" s="22" t="s">
        <v>82</v>
      </c>
      <c r="B1099" s="22" t="s">
        <v>131</v>
      </c>
      <c r="C1099" s="11" t="str">
        <f t="shared" si="39"/>
        <v>Third World Studies with Biblical &amp; Theo Studies Minor</v>
      </c>
      <c r="J1099">
        <v>1</v>
      </c>
      <c r="L1099" t="s">
        <v>126</v>
      </c>
      <c r="M1099" t="s">
        <v>126</v>
      </c>
      <c r="N1099" t="s">
        <v>126</v>
      </c>
      <c r="P1099" t="str">
        <f>IFERROR(VLOOKUP($C1099,'[1]MajorMinor Pivot'!$A$4:$E$344,4,FALSE),"")</f>
        <v/>
      </c>
      <c r="Q1099" t="str">
        <f>IFERROR(VLOOKUP($C1099,'[2]MajorMinor Pivot'!$A$4:$K$277,4,FALSE),"")</f>
        <v/>
      </c>
      <c r="X1099" s="8">
        <f t="shared" ref="X1099:X1137" si="40">SUM(D1099:W1099)</f>
        <v>1</v>
      </c>
    </row>
    <row r="1100" spans="1:24" x14ac:dyDescent="0.25">
      <c r="A1100" s="22" t="s">
        <v>82</v>
      </c>
      <c r="B1100" s="22" t="s">
        <v>182</v>
      </c>
      <c r="C1100" s="11" t="str">
        <f t="shared" si="39"/>
        <v>Third World Studies with Classics Minor</v>
      </c>
      <c r="M1100">
        <v>1</v>
      </c>
      <c r="P1100" t="str">
        <f>IFERROR(VLOOKUP($C1100,'[1]MajorMinor Pivot'!$A$4:$E$344,4,FALSE),"")</f>
        <v/>
      </c>
      <c r="Q1100" t="str">
        <f>IFERROR(VLOOKUP($C1100,'[2]MajorMinor Pivot'!$A$4:$K$277,4,FALSE),"")</f>
        <v/>
      </c>
      <c r="X1100" s="8">
        <f t="shared" si="40"/>
        <v>1</v>
      </c>
    </row>
    <row r="1101" spans="1:24" x14ac:dyDescent="0.25">
      <c r="A1101" s="22" t="s">
        <v>82</v>
      </c>
      <c r="B1101" s="22" t="s">
        <v>160</v>
      </c>
      <c r="C1101" s="11" t="str">
        <f t="shared" si="39"/>
        <v>Third World Studies with Cross-Cultural Missions Minor</v>
      </c>
      <c r="J1101">
        <v>1</v>
      </c>
      <c r="L1101">
        <v>1</v>
      </c>
      <c r="P1101" t="str">
        <f>IFERROR(VLOOKUP($C1101,'[1]MajorMinor Pivot'!$A$4:$E$344,4,FALSE),"")</f>
        <v/>
      </c>
      <c r="Q1101" t="str">
        <f>IFERROR(VLOOKUP($C1101,'[2]MajorMinor Pivot'!$A$4:$K$277,4,FALSE),"")</f>
        <v/>
      </c>
      <c r="X1101" s="8">
        <f t="shared" si="40"/>
        <v>2</v>
      </c>
    </row>
    <row r="1102" spans="1:24" x14ac:dyDescent="0.25">
      <c r="A1102" s="22" t="s">
        <v>82</v>
      </c>
      <c r="B1102" s="22" t="s">
        <v>128</v>
      </c>
      <c r="C1102" s="11" t="str">
        <f t="shared" si="39"/>
        <v>Third World Studies with Leadership Studies Minor</v>
      </c>
      <c r="L1102">
        <v>1</v>
      </c>
      <c r="P1102" t="str">
        <f>IFERROR(VLOOKUP($C1102,'[1]MajorMinor Pivot'!$A$4:$E$344,4,FALSE),"")</f>
        <v/>
      </c>
      <c r="Q1102" t="str">
        <f>IFERROR(VLOOKUP($C1102,'[2]MajorMinor Pivot'!$A$4:$K$277,4,FALSE),"")</f>
        <v/>
      </c>
      <c r="X1102" s="8">
        <f t="shared" si="40"/>
        <v>1</v>
      </c>
    </row>
    <row r="1103" spans="1:24" x14ac:dyDescent="0.25">
      <c r="A1103" s="22" t="s">
        <v>82</v>
      </c>
      <c r="B1103" s="22" t="s">
        <v>134</v>
      </c>
      <c r="C1103" s="11" t="str">
        <f t="shared" si="39"/>
        <v>Third World Studies with Modern World Language Minor</v>
      </c>
      <c r="F1103">
        <v>1</v>
      </c>
      <c r="H1103">
        <v>1</v>
      </c>
      <c r="L1103">
        <v>1</v>
      </c>
      <c r="P1103" t="str">
        <f>IFERROR(VLOOKUP($C1103,'[1]MajorMinor Pivot'!$A$4:$E$344,4,FALSE),"")</f>
        <v/>
      </c>
      <c r="Q1103" t="str">
        <f>IFERROR(VLOOKUP($C1103,'[2]MajorMinor Pivot'!$A$4:$K$277,4,FALSE),"")</f>
        <v/>
      </c>
      <c r="X1103" s="8">
        <f t="shared" si="40"/>
        <v>3</v>
      </c>
    </row>
    <row r="1104" spans="1:24" x14ac:dyDescent="0.25">
      <c r="A1104" s="22" t="s">
        <v>82</v>
      </c>
      <c r="B1104" s="22" t="s">
        <v>123</v>
      </c>
      <c r="C1104" s="11" t="str">
        <f t="shared" si="39"/>
        <v>Third World Studies with No Minor</v>
      </c>
      <c r="G1104">
        <v>1</v>
      </c>
      <c r="H1104">
        <v>1</v>
      </c>
      <c r="I1104">
        <v>1</v>
      </c>
      <c r="J1104">
        <v>1</v>
      </c>
      <c r="K1104">
        <v>2</v>
      </c>
      <c r="N1104">
        <v>1</v>
      </c>
      <c r="P1104" t="str">
        <f>IFERROR(VLOOKUP($C1104,'[1]MajorMinor Pivot'!$A$4:$E$344,4,FALSE),"")</f>
        <v/>
      </c>
      <c r="Q1104" t="str">
        <f>IFERROR(VLOOKUP($C1104,'[2]MajorMinor Pivot'!$A$4:$K$277,4,FALSE),"")</f>
        <v/>
      </c>
      <c r="X1104" s="8">
        <f t="shared" si="40"/>
        <v>7</v>
      </c>
    </row>
    <row r="1105" spans="1:24" x14ac:dyDescent="0.25">
      <c r="A1105" s="22" t="s">
        <v>82</v>
      </c>
      <c r="B1105" s="22" t="s">
        <v>163</v>
      </c>
      <c r="C1105" s="11" t="str">
        <f t="shared" si="39"/>
        <v>Third World Studies with Political Science Minor</v>
      </c>
      <c r="F1105">
        <v>1</v>
      </c>
      <c r="L1105" t="s">
        <v>126</v>
      </c>
      <c r="M1105" t="s">
        <v>126</v>
      </c>
      <c r="N1105" t="s">
        <v>126</v>
      </c>
      <c r="P1105" t="str">
        <f>IFERROR(VLOOKUP($C1105,'[1]MajorMinor Pivot'!$A$4:$E$344,4,FALSE),"")</f>
        <v/>
      </c>
      <c r="Q1105" t="str">
        <f>IFERROR(VLOOKUP($C1105,'[2]MajorMinor Pivot'!$A$4:$K$277,4,FALSE),"")</f>
        <v/>
      </c>
      <c r="X1105" s="8">
        <f t="shared" si="40"/>
        <v>1</v>
      </c>
    </row>
    <row r="1106" spans="1:24" x14ac:dyDescent="0.25">
      <c r="A1106" s="22" t="s">
        <v>82</v>
      </c>
      <c r="B1106" s="22" t="s">
        <v>150</v>
      </c>
      <c r="C1106" s="11" t="str">
        <f t="shared" si="39"/>
        <v>Third World Studies with Spanish Minor</v>
      </c>
      <c r="K1106">
        <v>1</v>
      </c>
      <c r="L1106" t="s">
        <v>126</v>
      </c>
      <c r="M1106" t="s">
        <v>126</v>
      </c>
      <c r="N1106" t="s">
        <v>126</v>
      </c>
      <c r="P1106" t="str">
        <f>IFERROR(VLOOKUP($C1106,'[1]MajorMinor Pivot'!$A$4:$E$344,4,FALSE),"")</f>
        <v/>
      </c>
      <c r="Q1106" t="str">
        <f>IFERROR(VLOOKUP($C1106,'[2]MajorMinor Pivot'!$A$4:$K$277,4,FALSE),"")</f>
        <v/>
      </c>
      <c r="X1106" s="8">
        <f t="shared" si="40"/>
        <v>1</v>
      </c>
    </row>
    <row r="1107" spans="1:24" x14ac:dyDescent="0.25">
      <c r="A1107" s="22" t="s">
        <v>83</v>
      </c>
      <c r="B1107" s="22" t="s">
        <v>131</v>
      </c>
      <c r="C1107" s="11" t="str">
        <f t="shared" si="39"/>
        <v>Writing with Biblical &amp; Theo Studies Minor</v>
      </c>
      <c r="D1107">
        <v>2</v>
      </c>
      <c r="L1107" t="s">
        <v>126</v>
      </c>
      <c r="M1107" t="s">
        <v>126</v>
      </c>
      <c r="N1107" t="s">
        <v>126</v>
      </c>
      <c r="P1107" t="str">
        <f>IFERROR(VLOOKUP($C1107,'[1]MajorMinor Pivot'!$A$4:$E$344,4,FALSE),"")</f>
        <v/>
      </c>
      <c r="Q1107" t="str">
        <f>IFERROR(VLOOKUP($C1107,'[2]MajorMinor Pivot'!$A$4:$K$277,4,FALSE),"")</f>
        <v/>
      </c>
      <c r="X1107" s="8">
        <f t="shared" si="40"/>
        <v>2</v>
      </c>
    </row>
    <row r="1108" spans="1:24" x14ac:dyDescent="0.25">
      <c r="A1108" s="22" t="s">
        <v>83</v>
      </c>
      <c r="B1108" s="22" t="s">
        <v>142</v>
      </c>
      <c r="C1108" s="11" t="str">
        <f t="shared" si="39"/>
        <v>Writing with English Literature Minor</v>
      </c>
      <c r="D1108">
        <v>2</v>
      </c>
      <c r="E1108">
        <v>2</v>
      </c>
      <c r="L1108" t="s">
        <v>126</v>
      </c>
      <c r="M1108" t="s">
        <v>126</v>
      </c>
      <c r="N1108" t="s">
        <v>126</v>
      </c>
      <c r="P1108" t="str">
        <f>IFERROR(VLOOKUP($C1108,'[1]MajorMinor Pivot'!$A$4:$E$344,4,FALSE),"")</f>
        <v/>
      </c>
      <c r="Q1108" t="str">
        <f>IFERROR(VLOOKUP($C1108,'[2]MajorMinor Pivot'!$A$4:$K$277,4,FALSE),"")</f>
        <v/>
      </c>
      <c r="X1108" s="8">
        <f t="shared" si="40"/>
        <v>4</v>
      </c>
    </row>
    <row r="1109" spans="1:24" x14ac:dyDescent="0.25">
      <c r="A1109" s="22" t="s">
        <v>83</v>
      </c>
      <c r="B1109" s="22" t="s">
        <v>143</v>
      </c>
      <c r="C1109" s="11" t="str">
        <f t="shared" si="39"/>
        <v>Writing with Film Minor</v>
      </c>
      <c r="E1109">
        <v>3</v>
      </c>
      <c r="F1109">
        <v>1</v>
      </c>
      <c r="L1109" t="s">
        <v>126</v>
      </c>
      <c r="M1109" t="s">
        <v>126</v>
      </c>
      <c r="N1109" t="s">
        <v>126</v>
      </c>
      <c r="P1109" t="str">
        <f>IFERROR(VLOOKUP($C1109,'[1]MajorMinor Pivot'!$A$4:$E$344,4,FALSE),"")</f>
        <v/>
      </c>
      <c r="Q1109" t="str">
        <f>IFERROR(VLOOKUP($C1109,'[2]MajorMinor Pivot'!$A$4:$K$277,4,FALSE),"")</f>
        <v/>
      </c>
      <c r="X1109" s="8">
        <f t="shared" si="40"/>
        <v>4</v>
      </c>
    </row>
    <row r="1110" spans="1:24" x14ac:dyDescent="0.25">
      <c r="A1110" s="22" t="s">
        <v>83</v>
      </c>
      <c r="B1110" s="22" t="s">
        <v>127</v>
      </c>
      <c r="C1110" s="11" t="str">
        <f t="shared" si="39"/>
        <v>Writing with History Minor</v>
      </c>
      <c r="G1110">
        <v>1</v>
      </c>
      <c r="L1110" t="s">
        <v>126</v>
      </c>
      <c r="M1110" t="s">
        <v>126</v>
      </c>
      <c r="N1110" t="s">
        <v>126</v>
      </c>
      <c r="P1110" t="str">
        <f>IFERROR(VLOOKUP($C1110,'[1]MajorMinor Pivot'!$A$4:$E$344,4,FALSE),"")</f>
        <v/>
      </c>
      <c r="Q1110" t="str">
        <f>IFERROR(VLOOKUP($C1110,'[2]MajorMinor Pivot'!$A$4:$K$277,4,FALSE),"")</f>
        <v/>
      </c>
      <c r="X1110" s="8">
        <f t="shared" si="40"/>
        <v>1</v>
      </c>
    </row>
    <row r="1111" spans="1:24" x14ac:dyDescent="0.25">
      <c r="A1111" s="22" t="s">
        <v>83</v>
      </c>
      <c r="B1111" s="22" t="s">
        <v>147</v>
      </c>
      <c r="C1111" s="11" t="str">
        <f t="shared" si="39"/>
        <v>Writing with Music Minor</v>
      </c>
      <c r="D1111">
        <v>1</v>
      </c>
      <c r="E1111">
        <v>1</v>
      </c>
      <c r="L1111" t="s">
        <v>126</v>
      </c>
      <c r="M1111" t="s">
        <v>126</v>
      </c>
      <c r="N1111" t="s">
        <v>126</v>
      </c>
      <c r="P1111" t="str">
        <f>IFERROR(VLOOKUP($C1111,'[1]MajorMinor Pivot'!$A$4:$E$344,4,FALSE),"")</f>
        <v/>
      </c>
      <c r="Q1111" t="str">
        <f>IFERROR(VLOOKUP($C1111,'[2]MajorMinor Pivot'!$A$4:$K$277,4,FALSE),"")</f>
        <v/>
      </c>
      <c r="X1111" s="8">
        <f t="shared" si="40"/>
        <v>2</v>
      </c>
    </row>
    <row r="1112" spans="1:24" x14ac:dyDescent="0.25">
      <c r="A1112" s="22" t="s">
        <v>83</v>
      </c>
      <c r="B1112" s="22" t="s">
        <v>123</v>
      </c>
      <c r="C1112" s="11" t="str">
        <f t="shared" si="39"/>
        <v>Writing with No Minor</v>
      </c>
      <c r="D1112">
        <v>2</v>
      </c>
      <c r="E1112">
        <v>1</v>
      </c>
      <c r="I1112">
        <v>1</v>
      </c>
      <c r="L1112" t="s">
        <v>126</v>
      </c>
      <c r="M1112" t="s">
        <v>126</v>
      </c>
      <c r="N1112" t="s">
        <v>126</v>
      </c>
      <c r="P1112" t="str">
        <f>IFERROR(VLOOKUP($C1112,'[1]MajorMinor Pivot'!$A$4:$E$344,4,FALSE),"")</f>
        <v/>
      </c>
      <c r="Q1112" t="str">
        <f>IFERROR(VLOOKUP($C1112,'[2]MajorMinor Pivot'!$A$4:$K$277,4,FALSE),"")</f>
        <v/>
      </c>
      <c r="X1112" s="8">
        <f t="shared" si="40"/>
        <v>4</v>
      </c>
    </row>
    <row r="1113" spans="1:24" x14ac:dyDescent="0.25">
      <c r="A1113" s="22" t="s">
        <v>83</v>
      </c>
      <c r="B1113" s="22" t="s">
        <v>148</v>
      </c>
      <c r="C1113" s="11" t="str">
        <f t="shared" si="39"/>
        <v>Writing with Philosophy Minor</v>
      </c>
      <c r="D1113">
        <v>1</v>
      </c>
      <c r="E1113">
        <v>1</v>
      </c>
      <c r="L1113" t="s">
        <v>126</v>
      </c>
      <c r="M1113" t="s">
        <v>126</v>
      </c>
      <c r="N1113" t="s">
        <v>126</v>
      </c>
      <c r="P1113" t="str">
        <f>IFERROR(VLOOKUP($C1113,'[1]MajorMinor Pivot'!$A$4:$E$344,4,FALSE),"")</f>
        <v/>
      </c>
      <c r="Q1113" t="str">
        <f>IFERROR(VLOOKUP($C1113,'[2]MajorMinor Pivot'!$A$4:$K$277,4,FALSE),"")</f>
        <v/>
      </c>
      <c r="X1113" s="8">
        <f t="shared" si="40"/>
        <v>2</v>
      </c>
    </row>
    <row r="1114" spans="1:24" x14ac:dyDescent="0.25">
      <c r="A1114" s="22" t="s">
        <v>83</v>
      </c>
      <c r="B1114" s="22" t="s">
        <v>135</v>
      </c>
      <c r="C1114" s="11" t="str">
        <f t="shared" si="39"/>
        <v>Writing with Psychology Minor</v>
      </c>
      <c r="D1114">
        <v>1</v>
      </c>
      <c r="E1114">
        <v>1</v>
      </c>
      <c r="L1114" t="s">
        <v>126</v>
      </c>
      <c r="M1114" t="s">
        <v>126</v>
      </c>
      <c r="N1114" t="s">
        <v>126</v>
      </c>
      <c r="P1114" t="str">
        <f>IFERROR(VLOOKUP($C1114,'[1]MajorMinor Pivot'!$A$4:$E$344,4,FALSE),"")</f>
        <v/>
      </c>
      <c r="Q1114" t="str">
        <f>IFERROR(VLOOKUP($C1114,'[2]MajorMinor Pivot'!$A$4:$K$277,4,FALSE),"")</f>
        <v/>
      </c>
      <c r="X1114" s="8">
        <f t="shared" si="40"/>
        <v>2</v>
      </c>
    </row>
    <row r="1115" spans="1:24" x14ac:dyDescent="0.25">
      <c r="A1115" s="22" t="s">
        <v>83</v>
      </c>
      <c r="B1115" s="22" t="s">
        <v>174</v>
      </c>
      <c r="C1115" s="11" t="str">
        <f t="shared" ref="C1115:C1137" si="41">A1115&amp;" with "&amp;B1115</f>
        <v>Writing with Social Welfare Studies Minor</v>
      </c>
      <c r="E1115">
        <v>1</v>
      </c>
      <c r="L1115" t="s">
        <v>126</v>
      </c>
      <c r="M1115" t="s">
        <v>126</v>
      </c>
      <c r="N1115" t="s">
        <v>126</v>
      </c>
      <c r="P1115" t="str">
        <f>IFERROR(VLOOKUP($C1115,'[1]MajorMinor Pivot'!$A$4:$E$344,4,FALSE),"")</f>
        <v/>
      </c>
      <c r="Q1115" t="str">
        <f>IFERROR(VLOOKUP($C1115,'[2]MajorMinor Pivot'!$A$4:$K$277,4,FALSE),"")</f>
        <v/>
      </c>
      <c r="X1115" s="8">
        <f t="shared" si="40"/>
        <v>1</v>
      </c>
    </row>
    <row r="1116" spans="1:24" x14ac:dyDescent="0.25">
      <c r="A1116" s="22" t="s">
        <v>83</v>
      </c>
      <c r="B1116" s="22" t="s">
        <v>150</v>
      </c>
      <c r="C1116" s="11" t="str">
        <f t="shared" si="41"/>
        <v>Writing with Spanish Minor</v>
      </c>
      <c r="D1116">
        <v>2</v>
      </c>
      <c r="L1116" t="s">
        <v>126</v>
      </c>
      <c r="M1116" t="s">
        <v>126</v>
      </c>
      <c r="N1116" t="s">
        <v>126</v>
      </c>
      <c r="P1116" t="str">
        <f>IFERROR(VLOOKUP($C1116,'[1]MajorMinor Pivot'!$A$4:$E$344,4,FALSE),"")</f>
        <v/>
      </c>
      <c r="Q1116" t="str">
        <f>IFERROR(VLOOKUP($C1116,'[2]MajorMinor Pivot'!$A$4:$K$277,4,FALSE),"")</f>
        <v/>
      </c>
      <c r="X1116" s="8">
        <f t="shared" si="40"/>
        <v>2</v>
      </c>
    </row>
    <row r="1117" spans="1:24" x14ac:dyDescent="0.25">
      <c r="A1117" s="22" t="s">
        <v>83</v>
      </c>
      <c r="B1117" s="22" t="s">
        <v>138</v>
      </c>
      <c r="C1117" s="11" t="str">
        <f t="shared" si="41"/>
        <v>Writing with Theatre Arts Minor</v>
      </c>
      <c r="H1117">
        <v>1</v>
      </c>
      <c r="L1117" t="s">
        <v>126</v>
      </c>
      <c r="M1117" t="s">
        <v>126</v>
      </c>
      <c r="N1117" t="s">
        <v>126</v>
      </c>
      <c r="P1117" t="str">
        <f>IFERROR(VLOOKUP($C1117,'[1]MajorMinor Pivot'!$A$4:$E$344,4,FALSE),"")</f>
        <v/>
      </c>
      <c r="Q1117" t="str">
        <f>IFERROR(VLOOKUP($C1117,'[2]MajorMinor Pivot'!$A$4:$K$277,4,FALSE),"")</f>
        <v/>
      </c>
      <c r="X1117" s="8">
        <f t="shared" si="40"/>
        <v>1</v>
      </c>
    </row>
    <row r="1118" spans="1:24" x14ac:dyDescent="0.25">
      <c r="A1118" s="22" t="s">
        <v>84</v>
      </c>
      <c r="B1118" s="22" t="s">
        <v>152</v>
      </c>
      <c r="C1118" s="11" t="str">
        <f t="shared" si="41"/>
        <v>Youth Ministry with Art Minor</v>
      </c>
      <c r="G1118">
        <v>1</v>
      </c>
      <c r="L1118" t="s">
        <v>126</v>
      </c>
      <c r="M1118" t="s">
        <v>126</v>
      </c>
      <c r="N1118" t="s">
        <v>126</v>
      </c>
      <c r="P1118" t="str">
        <f>IFERROR(VLOOKUP($C1118,'[1]MajorMinor Pivot'!$A$4:$E$344,4,FALSE),"")</f>
        <v/>
      </c>
      <c r="Q1118" t="str">
        <f>IFERROR(VLOOKUP($C1118,'[2]MajorMinor Pivot'!$A$4:$K$277,4,FALSE),"")</f>
        <v/>
      </c>
      <c r="X1118" s="8">
        <f t="shared" si="40"/>
        <v>1</v>
      </c>
    </row>
    <row r="1119" spans="1:24" x14ac:dyDescent="0.25">
      <c r="A1119" s="22" t="s">
        <v>84</v>
      </c>
      <c r="B1119" s="22" t="s">
        <v>153</v>
      </c>
      <c r="C1119" s="11" t="str">
        <f t="shared" si="41"/>
        <v>Youth Ministry with Athletic Coaching Minor</v>
      </c>
      <c r="O1119">
        <v>1</v>
      </c>
      <c r="P1119" t="str">
        <f>IFERROR(VLOOKUP($C1119,'[1]MajorMinor Pivot'!$A$4:$E$344,4,FALSE),"")</f>
        <v/>
      </c>
      <c r="Q1119" t="str">
        <f>IFERROR(VLOOKUP($C1119,'[2]MajorMinor Pivot'!$A$4:$K$277,4,FALSE),"")</f>
        <v/>
      </c>
      <c r="X1119" s="8">
        <f t="shared" si="40"/>
        <v>1</v>
      </c>
    </row>
    <row r="1120" spans="1:24" x14ac:dyDescent="0.25">
      <c r="A1120" s="22" t="s">
        <v>84</v>
      </c>
      <c r="B1120" s="22" t="s">
        <v>131</v>
      </c>
      <c r="C1120" s="11" t="str">
        <f t="shared" si="41"/>
        <v>Youth Ministry with Biblical &amp; Theo Studies Minor</v>
      </c>
      <c r="D1120">
        <v>2</v>
      </c>
      <c r="E1120">
        <v>4</v>
      </c>
      <c r="F1120">
        <v>2</v>
      </c>
      <c r="G1120">
        <v>4</v>
      </c>
      <c r="H1120">
        <v>3</v>
      </c>
      <c r="I1120">
        <v>3</v>
      </c>
      <c r="J1120">
        <v>5</v>
      </c>
      <c r="K1120">
        <v>7</v>
      </c>
      <c r="L1120">
        <v>4</v>
      </c>
      <c r="M1120">
        <v>2</v>
      </c>
      <c r="N1120">
        <v>3</v>
      </c>
      <c r="O1120">
        <v>3</v>
      </c>
      <c r="P1120" t="str">
        <f>IFERROR(VLOOKUP($C1120,'[1]MajorMinor Pivot'!$A$4:$E$344,4,FALSE),"")</f>
        <v/>
      </c>
      <c r="Q1120" t="str">
        <f>IFERROR(VLOOKUP($C1120,'[2]MajorMinor Pivot'!$A$4:$K$277,4,FALSE),"")</f>
        <v/>
      </c>
      <c r="X1120" s="8">
        <f t="shared" si="40"/>
        <v>42</v>
      </c>
    </row>
    <row r="1121" spans="1:24" x14ac:dyDescent="0.25">
      <c r="A1121" s="22" t="s">
        <v>84</v>
      </c>
      <c r="B1121" s="22" t="s">
        <v>157</v>
      </c>
      <c r="C1121" s="11" t="str">
        <f t="shared" si="41"/>
        <v>Youth Ministry with Biblical Greek Minor</v>
      </c>
      <c r="K1121">
        <v>1</v>
      </c>
      <c r="L1121" t="s">
        <v>126</v>
      </c>
      <c r="M1121" t="s">
        <v>126</v>
      </c>
      <c r="N1121" t="s">
        <v>126</v>
      </c>
      <c r="P1121" t="str">
        <f>IFERROR(VLOOKUP($C1121,'[1]MajorMinor Pivot'!$A$4:$E$344,4,FALSE),"")</f>
        <v/>
      </c>
      <c r="Q1121" t="str">
        <f>IFERROR(VLOOKUP($C1121,'[2]MajorMinor Pivot'!$A$4:$K$277,4,FALSE),"")</f>
        <v/>
      </c>
      <c r="X1121" s="8">
        <f t="shared" si="40"/>
        <v>1</v>
      </c>
    </row>
    <row r="1122" spans="1:24" x14ac:dyDescent="0.25">
      <c r="A1122" s="22" t="s">
        <v>84</v>
      </c>
      <c r="B1122" s="22" t="s">
        <v>132</v>
      </c>
      <c r="C1122" s="11" t="str">
        <f t="shared" si="41"/>
        <v>Youth Ministry with Business Minor</v>
      </c>
      <c r="H1122">
        <v>1</v>
      </c>
      <c r="L1122" t="s">
        <v>126</v>
      </c>
      <c r="M1122" t="s">
        <v>126</v>
      </c>
      <c r="N1122" t="s">
        <v>126</v>
      </c>
      <c r="P1122" t="str">
        <f>IFERROR(VLOOKUP($C1122,'[1]MajorMinor Pivot'!$A$4:$E$344,4,FALSE),"")</f>
        <v/>
      </c>
      <c r="Q1122" t="str">
        <f>IFERROR(VLOOKUP($C1122,'[2]MajorMinor Pivot'!$A$4:$K$277,4,FALSE),"")</f>
        <v/>
      </c>
      <c r="X1122" s="8">
        <f t="shared" si="40"/>
        <v>1</v>
      </c>
    </row>
    <row r="1123" spans="1:24" x14ac:dyDescent="0.25">
      <c r="A1123" s="22" t="s">
        <v>84</v>
      </c>
      <c r="B1123" s="22" t="s">
        <v>159</v>
      </c>
      <c r="C1123" s="11" t="str">
        <f t="shared" si="41"/>
        <v>Youth Ministry with Chemistry Minor</v>
      </c>
      <c r="E1123">
        <v>1</v>
      </c>
      <c r="L1123" t="s">
        <v>126</v>
      </c>
      <c r="M1123" t="s">
        <v>126</v>
      </c>
      <c r="N1123" t="s">
        <v>126</v>
      </c>
      <c r="P1123" t="str">
        <f>IFERROR(VLOOKUP($C1123,'[1]MajorMinor Pivot'!$A$4:$E$344,4,FALSE),"")</f>
        <v/>
      </c>
      <c r="Q1123" t="str">
        <f>IFERROR(VLOOKUP($C1123,'[2]MajorMinor Pivot'!$A$4:$K$277,4,FALSE),"")</f>
        <v/>
      </c>
      <c r="X1123" s="8">
        <f t="shared" si="40"/>
        <v>1</v>
      </c>
    </row>
    <row r="1124" spans="1:24" x14ac:dyDescent="0.25">
      <c r="A1124" s="22" t="s">
        <v>84</v>
      </c>
      <c r="B1124" s="22" t="s">
        <v>133</v>
      </c>
      <c r="C1124" s="11" t="str">
        <f t="shared" si="41"/>
        <v>Youth Ministry with Communication Minor</v>
      </c>
      <c r="H1124">
        <v>1</v>
      </c>
      <c r="I1124">
        <v>1</v>
      </c>
      <c r="J1124">
        <v>1</v>
      </c>
      <c r="L1124" t="s">
        <v>126</v>
      </c>
      <c r="M1124" t="s">
        <v>126</v>
      </c>
      <c r="N1124" t="s">
        <v>126</v>
      </c>
      <c r="P1124" t="str">
        <f>IFERROR(VLOOKUP($C1124,'[1]MajorMinor Pivot'!$A$4:$E$344,4,FALSE),"")</f>
        <v/>
      </c>
      <c r="Q1124" t="str">
        <f>IFERROR(VLOOKUP($C1124,'[2]MajorMinor Pivot'!$A$4:$K$277,4,FALSE),"")</f>
        <v/>
      </c>
      <c r="X1124" s="8">
        <f t="shared" si="40"/>
        <v>3</v>
      </c>
    </row>
    <row r="1125" spans="1:24" x14ac:dyDescent="0.25">
      <c r="A1125" s="22" t="s">
        <v>84</v>
      </c>
      <c r="B1125" s="22" t="s">
        <v>168</v>
      </c>
      <c r="C1125" s="11" t="str">
        <f t="shared" si="41"/>
        <v>Youth Ministry with Communication Studies Minor</v>
      </c>
      <c r="O1125">
        <v>1</v>
      </c>
      <c r="P1125" t="str">
        <f>IFERROR(VLOOKUP($C1125,'[1]MajorMinor Pivot'!$A$4:$E$344,4,FALSE),"")</f>
        <v/>
      </c>
      <c r="Q1125" t="str">
        <f>IFERROR(VLOOKUP($C1125,'[2]MajorMinor Pivot'!$A$4:$K$277,4,FALSE),"")</f>
        <v/>
      </c>
      <c r="X1125" s="8">
        <f t="shared" si="40"/>
        <v>1</v>
      </c>
    </row>
    <row r="1126" spans="1:24" x14ac:dyDescent="0.25">
      <c r="A1126" s="22" t="s">
        <v>84</v>
      </c>
      <c r="B1126" s="22" t="s">
        <v>160</v>
      </c>
      <c r="C1126" s="11" t="str">
        <f t="shared" si="41"/>
        <v>Youth Ministry with Cross-Cultural Missions Minor</v>
      </c>
      <c r="F1126">
        <v>1</v>
      </c>
      <c r="L1126" t="s">
        <v>126</v>
      </c>
      <c r="M1126" t="s">
        <v>126</v>
      </c>
      <c r="N1126" t="s">
        <v>126</v>
      </c>
      <c r="P1126" t="str">
        <f>IFERROR(VLOOKUP($C1126,'[1]MajorMinor Pivot'!$A$4:$E$344,4,FALSE),"")</f>
        <v/>
      </c>
      <c r="Q1126" t="str">
        <f>IFERROR(VLOOKUP($C1126,'[2]MajorMinor Pivot'!$A$4:$K$277,4,FALSE),"")</f>
        <v/>
      </c>
      <c r="X1126" s="8">
        <f t="shared" si="40"/>
        <v>1</v>
      </c>
    </row>
    <row r="1127" spans="1:24" x14ac:dyDescent="0.25">
      <c r="A1127" s="22" t="s">
        <v>84</v>
      </c>
      <c r="B1127" s="22" t="s">
        <v>162</v>
      </c>
      <c r="C1127" s="11" t="str">
        <f t="shared" si="41"/>
        <v>Youth Ministry with Family Studies Minor</v>
      </c>
      <c r="G1127">
        <v>1</v>
      </c>
      <c r="L1127" t="s">
        <v>126</v>
      </c>
      <c r="M1127" t="s">
        <v>126</v>
      </c>
      <c r="N1127" t="s">
        <v>126</v>
      </c>
      <c r="P1127" t="str">
        <f>IFERROR(VLOOKUP($C1127,'[1]MajorMinor Pivot'!$A$4:$E$344,4,FALSE),"")</f>
        <v/>
      </c>
      <c r="Q1127" t="str">
        <f>IFERROR(VLOOKUP($C1127,'[2]MajorMinor Pivot'!$A$4:$K$277,4,FALSE),"")</f>
        <v/>
      </c>
      <c r="X1127" s="8">
        <f t="shared" si="40"/>
        <v>1</v>
      </c>
    </row>
    <row r="1128" spans="1:24" x14ac:dyDescent="0.25">
      <c r="A1128" s="22" t="s">
        <v>84</v>
      </c>
      <c r="B1128" s="22" t="s">
        <v>128</v>
      </c>
      <c r="C1128" s="11" t="str">
        <f t="shared" si="41"/>
        <v>Youth Ministry with Leadership Studies Minor</v>
      </c>
      <c r="E1128">
        <v>1</v>
      </c>
      <c r="H1128">
        <v>1</v>
      </c>
      <c r="L1128" t="s">
        <v>126</v>
      </c>
      <c r="M1128" t="s">
        <v>126</v>
      </c>
      <c r="N1128" t="s">
        <v>126</v>
      </c>
      <c r="P1128" t="str">
        <f>IFERROR(VLOOKUP($C1128,'[1]MajorMinor Pivot'!$A$4:$E$344,4,FALSE),"")</f>
        <v/>
      </c>
      <c r="Q1128" t="str">
        <f>IFERROR(VLOOKUP($C1128,'[2]MajorMinor Pivot'!$A$4:$K$277,4,FALSE),"")</f>
        <v/>
      </c>
      <c r="X1128" s="8">
        <f t="shared" si="40"/>
        <v>2</v>
      </c>
    </row>
    <row r="1129" spans="1:24" x14ac:dyDescent="0.25">
      <c r="A1129" s="22" t="s">
        <v>84</v>
      </c>
      <c r="B1129" s="22" t="s">
        <v>147</v>
      </c>
      <c r="C1129" s="11" t="str">
        <f t="shared" si="41"/>
        <v>Youth Ministry with Music Minor</v>
      </c>
      <c r="J1129">
        <v>1</v>
      </c>
      <c r="N1129">
        <v>1</v>
      </c>
      <c r="P1129" t="str">
        <f>IFERROR(VLOOKUP($C1129,'[1]MajorMinor Pivot'!$A$4:$E$344,4,FALSE),"")</f>
        <v/>
      </c>
      <c r="Q1129" t="str">
        <f>IFERROR(VLOOKUP($C1129,'[2]MajorMinor Pivot'!$A$4:$K$277,4,FALSE),"")</f>
        <v/>
      </c>
      <c r="X1129" s="8">
        <f t="shared" si="40"/>
        <v>2</v>
      </c>
    </row>
    <row r="1130" spans="1:24" x14ac:dyDescent="0.25">
      <c r="A1130" s="22" t="s">
        <v>84</v>
      </c>
      <c r="B1130" s="22" t="s">
        <v>123</v>
      </c>
      <c r="C1130" s="11" t="str">
        <f t="shared" si="41"/>
        <v>Youth Ministry with No Minor</v>
      </c>
      <c r="D1130">
        <v>6</v>
      </c>
      <c r="E1130">
        <v>6</v>
      </c>
      <c r="F1130">
        <v>10</v>
      </c>
      <c r="G1130">
        <v>3</v>
      </c>
      <c r="H1130">
        <v>3</v>
      </c>
      <c r="I1130">
        <v>4</v>
      </c>
      <c r="J1130">
        <v>1</v>
      </c>
      <c r="K1130">
        <v>4</v>
      </c>
      <c r="L1130">
        <v>6</v>
      </c>
      <c r="M1130">
        <v>3</v>
      </c>
      <c r="N1130">
        <v>2</v>
      </c>
      <c r="P1130" t="str">
        <f>IFERROR(VLOOKUP($C1130,'[1]MajorMinor Pivot'!$A$4:$E$344,4,FALSE),"")</f>
        <v/>
      </c>
      <c r="Q1130" t="str">
        <f>IFERROR(VLOOKUP($C1130,'[2]MajorMinor Pivot'!$A$4:$K$277,4,FALSE),"")</f>
        <v/>
      </c>
      <c r="X1130" s="8">
        <f t="shared" si="40"/>
        <v>48</v>
      </c>
    </row>
    <row r="1131" spans="1:24" x14ac:dyDescent="0.25">
      <c r="A1131" s="22" t="s">
        <v>84</v>
      </c>
      <c r="B1131" s="22" t="s">
        <v>148</v>
      </c>
      <c r="C1131" s="11" t="str">
        <f t="shared" si="41"/>
        <v>Youth Ministry with Philosophy Minor</v>
      </c>
      <c r="K1131">
        <v>1</v>
      </c>
      <c r="L1131">
        <v>1</v>
      </c>
      <c r="P1131" t="str">
        <f>IFERROR(VLOOKUP($C1131,'[1]MajorMinor Pivot'!$A$4:$E$344,4,FALSE),"")</f>
        <v/>
      </c>
      <c r="Q1131" t="str">
        <f>IFERROR(VLOOKUP($C1131,'[2]MajorMinor Pivot'!$A$4:$K$277,4,FALSE),"")</f>
        <v/>
      </c>
      <c r="X1131" s="8">
        <f t="shared" si="40"/>
        <v>2</v>
      </c>
    </row>
    <row r="1132" spans="1:24" x14ac:dyDescent="0.25">
      <c r="A1132" s="22" t="s">
        <v>84</v>
      </c>
      <c r="B1132" s="22" t="s">
        <v>135</v>
      </c>
      <c r="C1132" s="11" t="str">
        <f t="shared" si="41"/>
        <v>Youth Ministry with Psychology Minor</v>
      </c>
      <c r="D1132">
        <v>1</v>
      </c>
      <c r="E1132">
        <v>1</v>
      </c>
      <c r="G1132">
        <v>1</v>
      </c>
      <c r="H1132">
        <v>1</v>
      </c>
      <c r="K1132">
        <v>1</v>
      </c>
      <c r="L1132">
        <v>1</v>
      </c>
      <c r="M1132">
        <v>1</v>
      </c>
      <c r="N1132">
        <v>3</v>
      </c>
      <c r="P1132" t="str">
        <f>IFERROR(VLOOKUP($C1132,'[1]MajorMinor Pivot'!$A$4:$E$344,4,FALSE),"")</f>
        <v/>
      </c>
      <c r="Q1132" t="str">
        <f>IFERROR(VLOOKUP($C1132,'[2]MajorMinor Pivot'!$A$4:$K$277,4,FALSE),"")</f>
        <v/>
      </c>
      <c r="X1132" s="8">
        <f t="shared" si="40"/>
        <v>10</v>
      </c>
    </row>
    <row r="1133" spans="1:24" x14ac:dyDescent="0.25">
      <c r="A1133" s="22" t="s">
        <v>84</v>
      </c>
      <c r="B1133" s="22" t="s">
        <v>164</v>
      </c>
      <c r="C1133" s="11" t="str">
        <f t="shared" si="41"/>
        <v>Youth Ministry with Reconciliation Studies Minor</v>
      </c>
      <c r="D1133">
        <v>1</v>
      </c>
      <c r="H1133">
        <v>1</v>
      </c>
      <c r="J1133">
        <v>1</v>
      </c>
      <c r="K1133">
        <v>2</v>
      </c>
      <c r="N1133">
        <v>1</v>
      </c>
      <c r="P1133" t="str">
        <f>IFERROR(VLOOKUP($C1133,'[1]MajorMinor Pivot'!$A$4:$E$344,4,FALSE),"")</f>
        <v/>
      </c>
      <c r="Q1133" t="str">
        <f>IFERROR(VLOOKUP($C1133,'[2]MajorMinor Pivot'!$A$4:$K$277,4,FALSE),"")</f>
        <v/>
      </c>
      <c r="X1133" s="8">
        <f t="shared" si="40"/>
        <v>6</v>
      </c>
    </row>
    <row r="1134" spans="1:24" x14ac:dyDescent="0.25">
      <c r="A1134" s="22" t="s">
        <v>84</v>
      </c>
      <c r="B1134" s="22" t="s">
        <v>136</v>
      </c>
      <c r="C1134" s="11" t="str">
        <f t="shared" si="41"/>
        <v>Youth Ministry with Sacred Music Minor</v>
      </c>
      <c r="N1134">
        <v>1</v>
      </c>
      <c r="P1134" t="str">
        <f>IFERROR(VLOOKUP($C1134,'[1]MajorMinor Pivot'!$A$4:$E$344,4,FALSE),"")</f>
        <v/>
      </c>
      <c r="Q1134" t="str">
        <f>IFERROR(VLOOKUP($C1134,'[2]MajorMinor Pivot'!$A$4:$K$277,4,FALSE),"")</f>
        <v/>
      </c>
      <c r="X1134" s="8">
        <f t="shared" si="40"/>
        <v>1</v>
      </c>
    </row>
    <row r="1135" spans="1:24" x14ac:dyDescent="0.25">
      <c r="A1135" s="22" t="s">
        <v>84</v>
      </c>
      <c r="B1135" s="22" t="s">
        <v>172</v>
      </c>
      <c r="C1135" s="11" t="str">
        <f t="shared" si="41"/>
        <v>Youth Ministry with Sociocultural Studies Minor</v>
      </c>
      <c r="L1135">
        <v>1</v>
      </c>
      <c r="N1135">
        <v>1</v>
      </c>
      <c r="O1135">
        <v>2</v>
      </c>
      <c r="P1135" t="str">
        <f>IFERROR(VLOOKUP($C1135,'[1]MajorMinor Pivot'!$A$4:$E$344,4,FALSE),"")</f>
        <v/>
      </c>
      <c r="Q1135" t="str">
        <f>IFERROR(VLOOKUP($C1135,'[2]MajorMinor Pivot'!$A$4:$K$277,4,FALSE),"")</f>
        <v/>
      </c>
      <c r="X1135" s="8">
        <f t="shared" si="40"/>
        <v>4</v>
      </c>
    </row>
    <row r="1136" spans="1:24" x14ac:dyDescent="0.25">
      <c r="A1136" s="22" t="s">
        <v>84</v>
      </c>
      <c r="B1136" s="22" t="s">
        <v>137</v>
      </c>
      <c r="C1136" s="11" t="str">
        <f t="shared" si="41"/>
        <v>Youth Ministry with Studio Art Minor</v>
      </c>
      <c r="L1136">
        <v>1</v>
      </c>
      <c r="P1136" t="str">
        <f>IFERROR(VLOOKUP($C1136,'[1]MajorMinor Pivot'!$A$4:$E$344,4,FALSE),"")</f>
        <v/>
      </c>
      <c r="Q1136" t="str">
        <f>IFERROR(VLOOKUP($C1136,'[2]MajorMinor Pivot'!$A$4:$K$277,4,FALSE),"")</f>
        <v/>
      </c>
      <c r="X1136" s="8">
        <f t="shared" si="40"/>
        <v>1</v>
      </c>
    </row>
    <row r="1137" spans="1:24" x14ac:dyDescent="0.25">
      <c r="A1137" s="22" t="s">
        <v>84</v>
      </c>
      <c r="B1137" s="22" t="s">
        <v>138</v>
      </c>
      <c r="C1137" s="11" t="str">
        <f t="shared" si="41"/>
        <v>Youth Ministry with Theatre Arts Minor</v>
      </c>
      <c r="E1137">
        <v>1</v>
      </c>
      <c r="H1137">
        <v>1</v>
      </c>
      <c r="L1137" t="s">
        <v>126</v>
      </c>
      <c r="M1137" t="s">
        <v>126</v>
      </c>
      <c r="N1137" t="s">
        <v>126</v>
      </c>
      <c r="P1137" t="str">
        <f>IFERROR(VLOOKUP($C1137,'[1]MajorMinor Pivot'!$A$4:$E$344,4,FALSE),"")</f>
        <v/>
      </c>
      <c r="Q1137" t="str">
        <f>IFERROR(VLOOKUP($C1137,'[2]MajorMinor Pivot'!$A$4:$K$277,4,FALSE),"")</f>
        <v/>
      </c>
      <c r="X1137" s="8">
        <f t="shared" si="40"/>
        <v>2</v>
      </c>
    </row>
  </sheetData>
  <autoFilter ref="A4:X4" xr:uid="{0E536CC1-1FBC-4A41-9592-C01411639849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O1143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 x14ac:dyDescent="0.25"/>
  <cols>
    <col min="1" max="1" width="22.140625" style="8" customWidth="1"/>
    <col min="2" max="2" width="18.42578125" style="8" customWidth="1"/>
    <col min="3" max="3" width="18.42578125" style="29" customWidth="1"/>
    <col min="4" max="4" width="63.7109375" bestFit="1" customWidth="1"/>
    <col min="12" max="14" width="8.42578125" bestFit="1" customWidth="1"/>
    <col min="15" max="15" width="9.7109375" style="8" customWidth="1"/>
  </cols>
  <sheetData>
    <row r="1" spans="1:15" ht="21" x14ac:dyDescent="0.35">
      <c r="A1" s="1" t="s">
        <v>118</v>
      </c>
    </row>
    <row r="2" spans="1:15" x14ac:dyDescent="0.25">
      <c r="A2" s="2" t="s">
        <v>1351</v>
      </c>
    </row>
    <row r="3" spans="1:15" x14ac:dyDescent="0.25">
      <c r="A3" s="2" t="s">
        <v>1</v>
      </c>
    </row>
    <row r="4" spans="1:15" ht="36.75" customHeight="1" x14ac:dyDescent="0.25">
      <c r="A4" s="37" t="s">
        <v>957</v>
      </c>
      <c r="B4" s="37"/>
      <c r="C4" s="37"/>
      <c r="D4" s="37"/>
    </row>
    <row r="5" spans="1:15" s="8" customFormat="1" ht="60" x14ac:dyDescent="0.25">
      <c r="A5" s="13" t="s">
        <v>954</v>
      </c>
      <c r="B5" s="13" t="s">
        <v>955</v>
      </c>
      <c r="C5" s="30" t="s">
        <v>956</v>
      </c>
      <c r="D5" s="8" t="s">
        <v>122</v>
      </c>
    </row>
    <row r="6" spans="1:15" x14ac:dyDescent="0.25">
      <c r="A6" s="8">
        <v>2032</v>
      </c>
      <c r="B6" s="8">
        <v>1408</v>
      </c>
      <c r="C6" s="29">
        <v>0.69291338582677164</v>
      </c>
      <c r="D6" t="s">
        <v>1003</v>
      </c>
    </row>
    <row r="7" spans="1:15" x14ac:dyDescent="0.25">
      <c r="A7">
        <v>1438</v>
      </c>
      <c r="B7">
        <v>1092</v>
      </c>
      <c r="C7" s="12">
        <v>0.75938803894297635</v>
      </c>
      <c r="D7" t="s">
        <v>1073</v>
      </c>
      <c r="O7"/>
    </row>
    <row r="8" spans="1:15" x14ac:dyDescent="0.25">
      <c r="A8" s="8">
        <v>811</v>
      </c>
      <c r="B8" s="8">
        <v>483</v>
      </c>
      <c r="C8" s="29">
        <v>0.59556103575832309</v>
      </c>
      <c r="D8" t="s">
        <v>1087</v>
      </c>
    </row>
    <row r="9" spans="1:15" x14ac:dyDescent="0.25">
      <c r="A9" s="8">
        <v>466</v>
      </c>
      <c r="B9" s="8">
        <v>433</v>
      </c>
      <c r="C9" s="29">
        <v>0.92918454935622319</v>
      </c>
      <c r="D9" t="s">
        <v>1025</v>
      </c>
    </row>
    <row r="10" spans="1:15" x14ac:dyDescent="0.25">
      <c r="A10" s="8">
        <v>554</v>
      </c>
      <c r="B10" s="8">
        <v>287</v>
      </c>
      <c r="C10" s="29">
        <v>0.51805054151624552</v>
      </c>
      <c r="D10" t="s">
        <v>1000</v>
      </c>
    </row>
    <row r="11" spans="1:15" x14ac:dyDescent="0.25">
      <c r="A11" s="8">
        <v>633</v>
      </c>
      <c r="B11" s="8">
        <v>280</v>
      </c>
      <c r="C11" s="29">
        <v>0.44233807266982622</v>
      </c>
      <c r="D11" t="s">
        <v>1017</v>
      </c>
    </row>
    <row r="12" spans="1:15" x14ac:dyDescent="0.25">
      <c r="A12" s="8">
        <v>350</v>
      </c>
      <c r="B12" s="8">
        <v>238</v>
      </c>
      <c r="C12" s="29">
        <v>0.68</v>
      </c>
      <c r="D12" t="s">
        <v>1092</v>
      </c>
    </row>
    <row r="13" spans="1:15" x14ac:dyDescent="0.25">
      <c r="A13" s="8">
        <v>367</v>
      </c>
      <c r="B13" s="8">
        <v>182</v>
      </c>
      <c r="C13" s="29">
        <v>0.49591280653950953</v>
      </c>
      <c r="D13" t="s">
        <v>992</v>
      </c>
    </row>
    <row r="14" spans="1:15" x14ac:dyDescent="0.25">
      <c r="A14" s="8">
        <v>323</v>
      </c>
      <c r="B14" s="8">
        <v>179</v>
      </c>
      <c r="C14" s="29">
        <v>0.55417956656346745</v>
      </c>
      <c r="D14" t="s">
        <v>995</v>
      </c>
    </row>
    <row r="15" spans="1:15" x14ac:dyDescent="0.25">
      <c r="A15">
        <v>554</v>
      </c>
      <c r="B15">
        <v>178</v>
      </c>
      <c r="C15" s="12">
        <v>0.32129963898916969</v>
      </c>
      <c r="D15" t="s">
        <v>305</v>
      </c>
      <c r="O15"/>
    </row>
    <row r="16" spans="1:15" x14ac:dyDescent="0.25">
      <c r="A16" s="8">
        <v>252</v>
      </c>
      <c r="B16" s="8">
        <v>156</v>
      </c>
      <c r="C16" s="29">
        <v>0.61904761904761907</v>
      </c>
      <c r="D16" t="s">
        <v>1048</v>
      </c>
    </row>
    <row r="17" spans="1:15" x14ac:dyDescent="0.25">
      <c r="A17">
        <v>410</v>
      </c>
      <c r="B17">
        <v>145</v>
      </c>
      <c r="C17" s="12">
        <v>0.35365853658536583</v>
      </c>
      <c r="D17" t="s">
        <v>1028</v>
      </c>
      <c r="O17"/>
    </row>
    <row r="18" spans="1:15" x14ac:dyDescent="0.25">
      <c r="A18" s="8">
        <v>1438</v>
      </c>
      <c r="B18" s="8">
        <v>143</v>
      </c>
      <c r="C18" s="29">
        <v>9.944367176634214E-2</v>
      </c>
      <c r="D18" t="s">
        <v>702</v>
      </c>
    </row>
    <row r="19" spans="1:15" x14ac:dyDescent="0.25">
      <c r="A19" s="8">
        <v>2032</v>
      </c>
      <c r="B19" s="8">
        <v>141</v>
      </c>
      <c r="C19" s="29">
        <v>6.9389763779527561E-2</v>
      </c>
      <c r="D19" t="s">
        <v>335</v>
      </c>
    </row>
    <row r="20" spans="1:15" x14ac:dyDescent="0.25">
      <c r="A20" s="8">
        <v>175</v>
      </c>
      <c r="B20" s="8">
        <v>133</v>
      </c>
      <c r="C20" s="29">
        <v>0.76</v>
      </c>
      <c r="D20" t="s">
        <v>991</v>
      </c>
    </row>
    <row r="21" spans="1:15" x14ac:dyDescent="0.25">
      <c r="A21" s="8">
        <v>173</v>
      </c>
      <c r="B21" s="8">
        <v>127</v>
      </c>
      <c r="C21" s="23">
        <v>0.73410404624277459</v>
      </c>
      <c r="D21" t="s">
        <v>979</v>
      </c>
    </row>
    <row r="22" spans="1:15" x14ac:dyDescent="0.25">
      <c r="A22" s="8">
        <v>197</v>
      </c>
      <c r="B22" s="8">
        <v>108</v>
      </c>
      <c r="C22" s="29">
        <v>0.54822335025380708</v>
      </c>
      <c r="D22" t="s">
        <v>1085</v>
      </c>
    </row>
    <row r="23" spans="1:15" x14ac:dyDescent="0.25">
      <c r="A23" s="8">
        <v>157</v>
      </c>
      <c r="B23" s="8">
        <v>107</v>
      </c>
      <c r="C23" s="29">
        <v>0.68152866242038213</v>
      </c>
      <c r="D23" t="s">
        <v>1024</v>
      </c>
    </row>
    <row r="24" spans="1:15" x14ac:dyDescent="0.25">
      <c r="A24">
        <v>172</v>
      </c>
      <c r="B24">
        <v>106</v>
      </c>
      <c r="C24" s="12">
        <v>0.61627906976744184</v>
      </c>
      <c r="D24" t="s">
        <v>1077</v>
      </c>
      <c r="O24"/>
    </row>
    <row r="25" spans="1:15" x14ac:dyDescent="0.25">
      <c r="A25" s="8">
        <v>166</v>
      </c>
      <c r="B25" s="8">
        <v>104</v>
      </c>
      <c r="C25" s="29">
        <v>0.62650602409638556</v>
      </c>
      <c r="D25" t="s">
        <v>1065</v>
      </c>
    </row>
    <row r="26" spans="1:15" x14ac:dyDescent="0.25">
      <c r="A26" s="8">
        <v>161</v>
      </c>
      <c r="B26" s="8">
        <v>101</v>
      </c>
      <c r="C26" s="29">
        <v>0.62732919254658381</v>
      </c>
      <c r="D26" t="s">
        <v>993</v>
      </c>
    </row>
    <row r="27" spans="1:15" x14ac:dyDescent="0.25">
      <c r="A27" s="8">
        <v>167</v>
      </c>
      <c r="B27" s="8">
        <v>100</v>
      </c>
      <c r="C27" s="29">
        <v>0.59880239520958078</v>
      </c>
      <c r="D27" t="s">
        <v>1035</v>
      </c>
    </row>
    <row r="28" spans="1:15" x14ac:dyDescent="0.25">
      <c r="A28" s="8">
        <v>161</v>
      </c>
      <c r="B28" s="8">
        <v>100</v>
      </c>
      <c r="C28" s="29">
        <v>0.6211180124223602</v>
      </c>
      <c r="D28" t="s">
        <v>1089</v>
      </c>
    </row>
    <row r="29" spans="1:15" x14ac:dyDescent="0.25">
      <c r="A29" s="8">
        <v>155</v>
      </c>
      <c r="B29" s="8">
        <v>98</v>
      </c>
      <c r="C29" s="29">
        <v>0.63225806451612898</v>
      </c>
      <c r="D29" t="s">
        <v>1081</v>
      </c>
    </row>
    <row r="30" spans="1:15" x14ac:dyDescent="0.25">
      <c r="A30" s="8">
        <v>160</v>
      </c>
      <c r="B30" s="8">
        <v>97</v>
      </c>
      <c r="C30" s="29">
        <v>0.60624999999999996</v>
      </c>
      <c r="D30" t="s">
        <v>1050</v>
      </c>
    </row>
    <row r="31" spans="1:15" x14ac:dyDescent="0.25">
      <c r="A31" s="8">
        <v>137</v>
      </c>
      <c r="B31" s="8">
        <v>97</v>
      </c>
      <c r="C31" s="29">
        <v>0.70802919708029199</v>
      </c>
      <c r="D31" t="s">
        <v>1094</v>
      </c>
    </row>
    <row r="32" spans="1:15" x14ac:dyDescent="0.25">
      <c r="A32" s="8">
        <v>126</v>
      </c>
      <c r="B32" s="8">
        <v>95</v>
      </c>
      <c r="C32" s="29">
        <v>0.75396825396825395</v>
      </c>
      <c r="D32" t="s">
        <v>1009</v>
      </c>
    </row>
    <row r="33" spans="1:15" x14ac:dyDescent="0.25">
      <c r="A33">
        <v>127</v>
      </c>
      <c r="B33">
        <v>87</v>
      </c>
      <c r="C33" s="12">
        <v>0.68503937007874016</v>
      </c>
      <c r="D33" t="s">
        <v>998</v>
      </c>
      <c r="O33"/>
    </row>
    <row r="34" spans="1:15" x14ac:dyDescent="0.25">
      <c r="A34">
        <v>160</v>
      </c>
      <c r="B34">
        <v>82</v>
      </c>
      <c r="C34" s="12">
        <v>0.51249999999999996</v>
      </c>
      <c r="D34" t="s">
        <v>985</v>
      </c>
      <c r="O34"/>
    </row>
    <row r="35" spans="1:15" x14ac:dyDescent="0.25">
      <c r="A35">
        <v>120</v>
      </c>
      <c r="B35">
        <v>78</v>
      </c>
      <c r="C35" s="12">
        <v>0.65</v>
      </c>
      <c r="D35" t="s">
        <v>1012</v>
      </c>
      <c r="O35"/>
    </row>
    <row r="36" spans="1:15" x14ac:dyDescent="0.25">
      <c r="A36" s="8">
        <v>410</v>
      </c>
      <c r="B36" s="8">
        <v>78</v>
      </c>
      <c r="C36" s="29">
        <v>0.19024390243902439</v>
      </c>
      <c r="D36" t="s">
        <v>1029</v>
      </c>
    </row>
    <row r="37" spans="1:15" x14ac:dyDescent="0.25">
      <c r="A37" s="8">
        <v>633</v>
      </c>
      <c r="B37" s="8">
        <v>77</v>
      </c>
      <c r="C37" s="29">
        <v>0.12164296998420221</v>
      </c>
      <c r="D37" t="s">
        <v>409</v>
      </c>
    </row>
    <row r="38" spans="1:15" x14ac:dyDescent="0.25">
      <c r="A38" s="8">
        <v>122</v>
      </c>
      <c r="B38" s="8">
        <v>74</v>
      </c>
      <c r="C38" s="29">
        <v>0.60655737704918034</v>
      </c>
      <c r="D38" t="s">
        <v>1076</v>
      </c>
    </row>
    <row r="39" spans="1:15" x14ac:dyDescent="0.25">
      <c r="A39" s="8">
        <v>139</v>
      </c>
      <c r="B39" s="8">
        <v>72</v>
      </c>
      <c r="C39" s="29">
        <v>0.51798561151079137</v>
      </c>
      <c r="D39" t="s">
        <v>1079</v>
      </c>
    </row>
    <row r="40" spans="1:15" x14ac:dyDescent="0.25">
      <c r="A40" s="8">
        <v>115</v>
      </c>
      <c r="B40" s="8">
        <v>69</v>
      </c>
      <c r="C40" s="29">
        <v>0.6</v>
      </c>
      <c r="D40" t="s">
        <v>1064</v>
      </c>
    </row>
    <row r="41" spans="1:15" x14ac:dyDescent="0.25">
      <c r="A41">
        <v>124</v>
      </c>
      <c r="B41">
        <v>67</v>
      </c>
      <c r="C41" s="12">
        <v>0.54032258064516125</v>
      </c>
      <c r="D41" t="s">
        <v>1093</v>
      </c>
      <c r="O41"/>
    </row>
    <row r="42" spans="1:15" x14ac:dyDescent="0.25">
      <c r="A42">
        <v>93</v>
      </c>
      <c r="B42">
        <v>66</v>
      </c>
      <c r="C42" s="12">
        <v>0.70967741935483875</v>
      </c>
      <c r="D42" t="s">
        <v>1006</v>
      </c>
      <c r="O42"/>
    </row>
    <row r="43" spans="1:15" x14ac:dyDescent="0.25">
      <c r="A43">
        <v>115</v>
      </c>
      <c r="B43">
        <v>66</v>
      </c>
      <c r="C43" s="12">
        <v>0.57391304347826089</v>
      </c>
      <c r="D43" t="s">
        <v>452</v>
      </c>
      <c r="O43"/>
    </row>
    <row r="44" spans="1:15" x14ac:dyDescent="0.25">
      <c r="A44" s="8">
        <v>129</v>
      </c>
      <c r="B44" s="8">
        <v>66</v>
      </c>
      <c r="C44" s="29">
        <v>0.51162790697674421</v>
      </c>
      <c r="D44" t="s">
        <v>755</v>
      </c>
    </row>
    <row r="45" spans="1:15" x14ac:dyDescent="0.25">
      <c r="A45" s="8">
        <v>123</v>
      </c>
      <c r="B45" s="8">
        <v>65</v>
      </c>
      <c r="C45" s="29">
        <v>0.52845528455284552</v>
      </c>
      <c r="D45" t="s">
        <v>1091</v>
      </c>
    </row>
    <row r="46" spans="1:15" x14ac:dyDescent="0.25">
      <c r="A46" s="8">
        <v>114</v>
      </c>
      <c r="B46" s="8">
        <v>64</v>
      </c>
      <c r="C46" s="29">
        <v>0.56140350877192979</v>
      </c>
      <c r="D46" t="s">
        <v>204</v>
      </c>
    </row>
    <row r="47" spans="1:15" x14ac:dyDescent="0.25">
      <c r="A47" s="8">
        <v>2032</v>
      </c>
      <c r="B47" s="8">
        <v>64</v>
      </c>
      <c r="C47" s="29">
        <v>3.1496062992125984E-2</v>
      </c>
      <c r="D47" t="s">
        <v>343</v>
      </c>
    </row>
    <row r="48" spans="1:15" x14ac:dyDescent="0.25">
      <c r="A48" s="8">
        <v>1438</v>
      </c>
      <c r="B48" s="8">
        <v>64</v>
      </c>
      <c r="C48" s="29">
        <v>4.4506258692628649E-2</v>
      </c>
      <c r="D48" t="s">
        <v>692</v>
      </c>
    </row>
    <row r="49" spans="1:15" x14ac:dyDescent="0.25">
      <c r="A49" s="8">
        <v>101</v>
      </c>
      <c r="B49" s="8">
        <v>63</v>
      </c>
      <c r="C49" s="29">
        <v>0.62376237623762376</v>
      </c>
      <c r="D49" t="s">
        <v>1096</v>
      </c>
    </row>
    <row r="50" spans="1:15" x14ac:dyDescent="0.25">
      <c r="A50" s="8">
        <v>78</v>
      </c>
      <c r="B50" s="8">
        <v>61</v>
      </c>
      <c r="C50" s="29">
        <v>0.78205128205128205</v>
      </c>
      <c r="D50" t="s">
        <v>1061</v>
      </c>
    </row>
    <row r="51" spans="1:15" x14ac:dyDescent="0.25">
      <c r="A51" s="8">
        <v>75</v>
      </c>
      <c r="B51" s="8">
        <v>61</v>
      </c>
      <c r="C51" s="29">
        <v>0.81333333333333335</v>
      </c>
      <c r="D51" t="s">
        <v>1095</v>
      </c>
    </row>
    <row r="52" spans="1:15" x14ac:dyDescent="0.25">
      <c r="A52" s="8">
        <v>633</v>
      </c>
      <c r="B52" s="8">
        <v>59</v>
      </c>
      <c r="C52" s="29">
        <v>9.3206951026856236E-2</v>
      </c>
      <c r="D52" t="s">
        <v>415</v>
      </c>
    </row>
    <row r="53" spans="1:15" x14ac:dyDescent="0.25">
      <c r="A53">
        <v>128</v>
      </c>
      <c r="B53">
        <v>58</v>
      </c>
      <c r="C53" s="12">
        <v>0.453125</v>
      </c>
      <c r="D53" t="s">
        <v>1052</v>
      </c>
      <c r="O53"/>
    </row>
    <row r="54" spans="1:15" x14ac:dyDescent="0.25">
      <c r="A54" s="8">
        <v>91</v>
      </c>
      <c r="B54" s="8">
        <v>53</v>
      </c>
      <c r="C54" s="23">
        <v>0.58241758241758246</v>
      </c>
      <c r="D54" t="s">
        <v>1020</v>
      </c>
    </row>
    <row r="55" spans="1:15" x14ac:dyDescent="0.25">
      <c r="A55" s="8">
        <v>410</v>
      </c>
      <c r="B55" s="8">
        <v>51</v>
      </c>
      <c r="C55" s="29">
        <v>0.12439024390243902</v>
      </c>
      <c r="D55" t="s">
        <v>1031</v>
      </c>
    </row>
    <row r="56" spans="1:15" x14ac:dyDescent="0.25">
      <c r="A56" s="8">
        <v>83</v>
      </c>
      <c r="B56" s="8">
        <v>51</v>
      </c>
      <c r="C56" s="29">
        <v>0.61445783132530118</v>
      </c>
      <c r="D56" t="s">
        <v>1037</v>
      </c>
    </row>
    <row r="57" spans="1:15" x14ac:dyDescent="0.25">
      <c r="A57">
        <v>50</v>
      </c>
      <c r="B57">
        <v>50</v>
      </c>
      <c r="C57" s="12">
        <v>1</v>
      </c>
      <c r="D57" t="s">
        <v>977</v>
      </c>
      <c r="O57"/>
    </row>
    <row r="58" spans="1:15" x14ac:dyDescent="0.25">
      <c r="A58" s="8">
        <v>2032</v>
      </c>
      <c r="B58" s="8">
        <v>50</v>
      </c>
      <c r="C58" s="29">
        <v>2.4606299212598427E-2</v>
      </c>
      <c r="D58" t="s">
        <v>348</v>
      </c>
    </row>
    <row r="59" spans="1:15" x14ac:dyDescent="0.25">
      <c r="A59" s="8">
        <v>323</v>
      </c>
      <c r="B59" s="8">
        <v>49</v>
      </c>
      <c r="C59" s="29">
        <v>0.15170278637770898</v>
      </c>
      <c r="D59" t="s">
        <v>289</v>
      </c>
    </row>
    <row r="60" spans="1:15" x14ac:dyDescent="0.25">
      <c r="A60" s="8">
        <v>62</v>
      </c>
      <c r="B60" s="8">
        <v>48</v>
      </c>
      <c r="C60" s="29">
        <v>0.77419354838709675</v>
      </c>
      <c r="D60" t="s">
        <v>1098</v>
      </c>
    </row>
    <row r="61" spans="1:15" x14ac:dyDescent="0.25">
      <c r="A61" s="8">
        <v>131</v>
      </c>
      <c r="B61" s="8">
        <v>48</v>
      </c>
      <c r="C61" s="29">
        <v>0.36641221374045801</v>
      </c>
      <c r="D61" t="s">
        <v>1103</v>
      </c>
    </row>
    <row r="62" spans="1:15" x14ac:dyDescent="0.25">
      <c r="A62" s="8">
        <v>350</v>
      </c>
      <c r="B62" s="8">
        <v>47</v>
      </c>
      <c r="C62" s="29">
        <v>0.13428571428571429</v>
      </c>
      <c r="D62" t="s">
        <v>845</v>
      </c>
    </row>
    <row r="63" spans="1:15" x14ac:dyDescent="0.25">
      <c r="A63" s="8">
        <v>367</v>
      </c>
      <c r="B63" s="8">
        <v>46</v>
      </c>
      <c r="C63" s="23">
        <v>0.12534059945504086</v>
      </c>
      <c r="D63" t="s">
        <v>243</v>
      </c>
    </row>
    <row r="64" spans="1:15" x14ac:dyDescent="0.25">
      <c r="A64" s="8">
        <v>1438</v>
      </c>
      <c r="B64" s="8">
        <v>46</v>
      </c>
      <c r="C64" s="29">
        <v>3.1988873435326845E-2</v>
      </c>
      <c r="D64" t="s">
        <v>694</v>
      </c>
    </row>
    <row r="65" spans="1:15" x14ac:dyDescent="0.25">
      <c r="A65" s="8">
        <v>90</v>
      </c>
      <c r="B65" s="8">
        <v>45</v>
      </c>
      <c r="C65" s="29">
        <v>0.5</v>
      </c>
      <c r="D65" t="s">
        <v>1018</v>
      </c>
    </row>
    <row r="66" spans="1:15" x14ac:dyDescent="0.25">
      <c r="A66">
        <v>155</v>
      </c>
      <c r="B66">
        <v>45</v>
      </c>
      <c r="C66" s="12">
        <v>0.29032258064516131</v>
      </c>
      <c r="D66" t="s">
        <v>747</v>
      </c>
      <c r="O66"/>
    </row>
    <row r="67" spans="1:15" x14ac:dyDescent="0.25">
      <c r="A67" s="8">
        <v>129</v>
      </c>
      <c r="B67" s="8">
        <v>45</v>
      </c>
      <c r="C67" s="29">
        <v>0.34883720930232559</v>
      </c>
      <c r="D67" t="s">
        <v>1083</v>
      </c>
    </row>
    <row r="68" spans="1:15" x14ac:dyDescent="0.25">
      <c r="A68" s="8">
        <v>633</v>
      </c>
      <c r="B68" s="8">
        <v>43</v>
      </c>
      <c r="C68" s="29">
        <v>6.7930489731437602E-2</v>
      </c>
      <c r="D68" t="s">
        <v>398</v>
      </c>
    </row>
    <row r="69" spans="1:15" x14ac:dyDescent="0.25">
      <c r="A69" s="8">
        <v>1438</v>
      </c>
      <c r="B69" s="8">
        <v>42</v>
      </c>
      <c r="C69" s="29">
        <v>2.9207232267037551E-2</v>
      </c>
      <c r="D69" t="s">
        <v>704</v>
      </c>
    </row>
    <row r="70" spans="1:15" x14ac:dyDescent="0.25">
      <c r="A70" s="8">
        <v>131</v>
      </c>
      <c r="B70" s="8">
        <v>42</v>
      </c>
      <c r="C70" s="29">
        <v>0.32061068702290074</v>
      </c>
      <c r="D70" t="s">
        <v>938</v>
      </c>
    </row>
    <row r="71" spans="1:15" x14ac:dyDescent="0.25">
      <c r="A71" s="8">
        <v>114</v>
      </c>
      <c r="B71" s="8">
        <v>41</v>
      </c>
      <c r="C71" s="29">
        <v>0.35964912280701755</v>
      </c>
      <c r="D71" t="s">
        <v>984</v>
      </c>
    </row>
    <row r="72" spans="1:15" x14ac:dyDescent="0.25">
      <c r="A72" s="8">
        <v>2032</v>
      </c>
      <c r="B72" s="8">
        <v>41</v>
      </c>
      <c r="C72" s="29">
        <v>2.0177165354330708E-2</v>
      </c>
      <c r="D72" t="s">
        <v>325</v>
      </c>
    </row>
    <row r="73" spans="1:15" x14ac:dyDescent="0.25">
      <c r="A73" s="8">
        <v>554</v>
      </c>
      <c r="B73" s="8">
        <v>40</v>
      </c>
      <c r="C73" s="29">
        <v>7.2202166064981949E-2</v>
      </c>
      <c r="D73" t="s">
        <v>314</v>
      </c>
    </row>
    <row r="74" spans="1:15" x14ac:dyDescent="0.25">
      <c r="A74" s="8">
        <v>41</v>
      </c>
      <c r="B74" s="8">
        <v>40</v>
      </c>
      <c r="C74" s="29">
        <v>0.97560975609756095</v>
      </c>
      <c r="D74" t="s">
        <v>1070</v>
      </c>
    </row>
    <row r="75" spans="1:15" x14ac:dyDescent="0.25">
      <c r="A75" s="8">
        <v>53</v>
      </c>
      <c r="B75" s="8">
        <v>39</v>
      </c>
      <c r="C75" s="29">
        <v>0.73584905660377353</v>
      </c>
      <c r="D75" t="s">
        <v>986</v>
      </c>
    </row>
    <row r="76" spans="1:15" x14ac:dyDescent="0.25">
      <c r="A76" s="8">
        <v>76</v>
      </c>
      <c r="B76" s="8">
        <v>38</v>
      </c>
      <c r="C76" s="29">
        <v>0.5</v>
      </c>
      <c r="D76" t="s">
        <v>541</v>
      </c>
    </row>
    <row r="77" spans="1:15" x14ac:dyDescent="0.25">
      <c r="A77" s="8">
        <v>95</v>
      </c>
      <c r="B77" s="8">
        <v>38</v>
      </c>
      <c r="C77" s="29">
        <v>0.4</v>
      </c>
      <c r="D77" t="s">
        <v>1068</v>
      </c>
    </row>
    <row r="78" spans="1:15" x14ac:dyDescent="0.25">
      <c r="A78" s="8">
        <v>48</v>
      </c>
      <c r="B78" s="8">
        <v>38</v>
      </c>
      <c r="C78" s="29">
        <v>0.79166666666666663</v>
      </c>
      <c r="D78" t="s">
        <v>1069</v>
      </c>
    </row>
    <row r="79" spans="1:15" x14ac:dyDescent="0.25">
      <c r="A79" s="8">
        <v>811</v>
      </c>
      <c r="B79" s="8">
        <v>37</v>
      </c>
      <c r="C79" s="29">
        <v>4.562268803945746E-2</v>
      </c>
      <c r="D79" t="s">
        <v>780</v>
      </c>
    </row>
    <row r="80" spans="1:15" x14ac:dyDescent="0.25">
      <c r="A80" s="8">
        <v>160</v>
      </c>
      <c r="B80" s="8">
        <v>36</v>
      </c>
      <c r="C80" s="29">
        <v>0.22500000000000001</v>
      </c>
      <c r="D80" t="s">
        <v>206</v>
      </c>
    </row>
    <row r="81" spans="1:15" x14ac:dyDescent="0.25">
      <c r="A81" s="8">
        <v>323</v>
      </c>
      <c r="B81" s="8">
        <v>36</v>
      </c>
      <c r="C81" s="29">
        <v>0.11145510835913312</v>
      </c>
      <c r="D81" t="s">
        <v>283</v>
      </c>
    </row>
    <row r="82" spans="1:15" x14ac:dyDescent="0.25">
      <c r="A82" s="8">
        <v>2032</v>
      </c>
      <c r="B82" s="8">
        <v>36</v>
      </c>
      <c r="C82" s="29">
        <v>1.7716535433070866E-2</v>
      </c>
      <c r="D82" t="s">
        <v>329</v>
      </c>
    </row>
    <row r="83" spans="1:15" x14ac:dyDescent="0.25">
      <c r="A83" s="8">
        <v>123</v>
      </c>
      <c r="B83" s="8">
        <v>35</v>
      </c>
      <c r="C83" s="29">
        <v>0.28455284552845528</v>
      </c>
      <c r="D83" t="s">
        <v>831</v>
      </c>
    </row>
    <row r="84" spans="1:15" x14ac:dyDescent="0.25">
      <c r="A84" s="8">
        <v>94</v>
      </c>
      <c r="B84" s="8">
        <v>34</v>
      </c>
      <c r="C84" s="29">
        <v>0.36170212765957449</v>
      </c>
      <c r="D84" t="s">
        <v>1056</v>
      </c>
    </row>
    <row r="85" spans="1:15" x14ac:dyDescent="0.25">
      <c r="A85" s="8">
        <v>139</v>
      </c>
      <c r="B85" s="8">
        <v>34</v>
      </c>
      <c r="C85" s="29">
        <v>0.2446043165467626</v>
      </c>
      <c r="D85" t="s">
        <v>738</v>
      </c>
    </row>
    <row r="86" spans="1:15" x14ac:dyDescent="0.25">
      <c r="A86" s="8">
        <v>811</v>
      </c>
      <c r="B86" s="8">
        <v>34</v>
      </c>
      <c r="C86" s="29">
        <v>4.192355117139334E-2</v>
      </c>
      <c r="D86" t="s">
        <v>778</v>
      </c>
    </row>
    <row r="87" spans="1:15" x14ac:dyDescent="0.25">
      <c r="A87" s="8">
        <v>811</v>
      </c>
      <c r="B87" s="8">
        <v>34</v>
      </c>
      <c r="C87" s="29">
        <v>4.192355117139334E-2</v>
      </c>
      <c r="D87" t="s">
        <v>788</v>
      </c>
    </row>
    <row r="88" spans="1:15" x14ac:dyDescent="0.25">
      <c r="A88" s="8">
        <v>2032</v>
      </c>
      <c r="B88" s="8">
        <v>33</v>
      </c>
      <c r="C88" s="29">
        <v>1.624015748031496E-2</v>
      </c>
      <c r="D88" t="s">
        <v>346</v>
      </c>
    </row>
    <row r="89" spans="1:15" x14ac:dyDescent="0.25">
      <c r="A89" s="8">
        <v>68</v>
      </c>
      <c r="B89" s="8">
        <v>33</v>
      </c>
      <c r="C89" s="29">
        <v>0.48529411764705882</v>
      </c>
      <c r="D89" t="s">
        <v>1120</v>
      </c>
    </row>
    <row r="90" spans="1:15" x14ac:dyDescent="0.25">
      <c r="A90" s="8">
        <v>197</v>
      </c>
      <c r="B90" s="8">
        <v>32</v>
      </c>
      <c r="C90" s="29">
        <v>0.16243654822335024</v>
      </c>
      <c r="D90" t="s">
        <v>766</v>
      </c>
    </row>
    <row r="91" spans="1:15" x14ac:dyDescent="0.25">
      <c r="A91" s="8">
        <v>47</v>
      </c>
      <c r="B91" s="8">
        <v>30</v>
      </c>
      <c r="C91" s="29">
        <v>0.63829787234042556</v>
      </c>
      <c r="D91" t="s">
        <v>503</v>
      </c>
    </row>
    <row r="92" spans="1:15" x14ac:dyDescent="0.25">
      <c r="A92" s="8">
        <v>44</v>
      </c>
      <c r="B92" s="8">
        <v>29</v>
      </c>
      <c r="C92" s="29">
        <v>0.65909090909090906</v>
      </c>
      <c r="D92" t="s">
        <v>981</v>
      </c>
    </row>
    <row r="93" spans="1:15" x14ac:dyDescent="0.25">
      <c r="A93" s="8">
        <v>76</v>
      </c>
      <c r="B93" s="8">
        <v>29</v>
      </c>
      <c r="C93" s="29">
        <v>0.38157894736842107</v>
      </c>
      <c r="D93" t="s">
        <v>1039</v>
      </c>
    </row>
    <row r="94" spans="1:15" x14ac:dyDescent="0.25">
      <c r="A94">
        <v>128</v>
      </c>
      <c r="B94">
        <v>29</v>
      </c>
      <c r="C94" s="12">
        <v>0.2265625</v>
      </c>
      <c r="D94" t="s">
        <v>624</v>
      </c>
      <c r="O94"/>
    </row>
    <row r="95" spans="1:15" x14ac:dyDescent="0.25">
      <c r="A95">
        <v>2032</v>
      </c>
      <c r="B95">
        <v>28</v>
      </c>
      <c r="C95" s="12">
        <v>1.3779527559055118E-2</v>
      </c>
      <c r="D95" t="s">
        <v>1001</v>
      </c>
      <c r="O95"/>
    </row>
    <row r="96" spans="1:15" x14ac:dyDescent="0.25">
      <c r="A96" s="8">
        <v>633</v>
      </c>
      <c r="B96" s="8">
        <v>28</v>
      </c>
      <c r="C96" s="29">
        <v>4.4233807266982623E-2</v>
      </c>
      <c r="D96" t="s">
        <v>395</v>
      </c>
    </row>
    <row r="97" spans="1:15" x14ac:dyDescent="0.25">
      <c r="A97">
        <v>51</v>
      </c>
      <c r="B97">
        <v>28</v>
      </c>
      <c r="C97" s="12">
        <v>0.5490196078431373</v>
      </c>
      <c r="D97" t="s">
        <v>1043</v>
      </c>
      <c r="O97"/>
    </row>
    <row r="98" spans="1:15" x14ac:dyDescent="0.25">
      <c r="A98">
        <v>252</v>
      </c>
      <c r="B98">
        <v>28</v>
      </c>
      <c r="C98" s="12">
        <v>0.1111111111111111</v>
      </c>
      <c r="D98" t="s">
        <v>585</v>
      </c>
      <c r="O98"/>
    </row>
    <row r="99" spans="1:15" x14ac:dyDescent="0.25">
      <c r="A99" s="8">
        <v>115</v>
      </c>
      <c r="B99" s="8">
        <v>26</v>
      </c>
      <c r="C99" s="29">
        <v>0.22608695652173913</v>
      </c>
      <c r="D99" t="s">
        <v>1021</v>
      </c>
    </row>
    <row r="100" spans="1:15" x14ac:dyDescent="0.25">
      <c r="A100">
        <v>37</v>
      </c>
      <c r="B100">
        <v>26</v>
      </c>
      <c r="C100" s="12">
        <v>0.70270270270270274</v>
      </c>
      <c r="D100" t="s">
        <v>1046</v>
      </c>
      <c r="O100"/>
    </row>
    <row r="101" spans="1:15" x14ac:dyDescent="0.25">
      <c r="A101" s="8">
        <v>350</v>
      </c>
      <c r="B101" s="8">
        <v>26</v>
      </c>
      <c r="C101" s="29">
        <v>7.4285714285714288E-2</v>
      </c>
      <c r="D101" t="s">
        <v>850</v>
      </c>
    </row>
    <row r="102" spans="1:15" x14ac:dyDescent="0.25">
      <c r="A102">
        <v>95</v>
      </c>
      <c r="B102">
        <v>25</v>
      </c>
      <c r="C102" s="12">
        <v>0.26315789473684209</v>
      </c>
      <c r="D102" t="s">
        <v>680</v>
      </c>
      <c r="O102"/>
    </row>
    <row r="103" spans="1:15" x14ac:dyDescent="0.25">
      <c r="A103">
        <v>367</v>
      </c>
      <c r="B103">
        <v>24</v>
      </c>
      <c r="C103" s="12">
        <v>6.5395095367847406E-2</v>
      </c>
      <c r="D103" t="s">
        <v>244</v>
      </c>
      <c r="O103"/>
    </row>
    <row r="104" spans="1:15" x14ac:dyDescent="0.25">
      <c r="A104" s="8">
        <v>811</v>
      </c>
      <c r="B104" s="8">
        <v>24</v>
      </c>
      <c r="C104" s="29">
        <v>2.9593094944512947E-2</v>
      </c>
      <c r="D104" t="s">
        <v>803</v>
      </c>
    </row>
    <row r="105" spans="1:15" x14ac:dyDescent="0.25">
      <c r="A105" s="8">
        <v>410</v>
      </c>
      <c r="B105" s="8">
        <v>23</v>
      </c>
      <c r="C105" s="29">
        <v>5.6097560975609757E-2</v>
      </c>
      <c r="D105" t="s">
        <v>487</v>
      </c>
    </row>
    <row r="106" spans="1:15" x14ac:dyDescent="0.25">
      <c r="A106">
        <v>37</v>
      </c>
      <c r="B106">
        <v>23</v>
      </c>
      <c r="C106" s="12">
        <v>0.6216216216216216</v>
      </c>
      <c r="D106" t="s">
        <v>1041</v>
      </c>
      <c r="O106"/>
    </row>
    <row r="107" spans="1:15" x14ac:dyDescent="0.25">
      <c r="A107" s="8">
        <v>32</v>
      </c>
      <c r="B107" s="8">
        <v>23</v>
      </c>
      <c r="C107" s="29">
        <v>0.71875</v>
      </c>
      <c r="D107" t="s">
        <v>1126</v>
      </c>
    </row>
    <row r="108" spans="1:15" x14ac:dyDescent="0.25">
      <c r="A108" s="8">
        <v>27</v>
      </c>
      <c r="B108" s="8">
        <v>22</v>
      </c>
      <c r="C108" s="29">
        <v>0.81481481481481477</v>
      </c>
      <c r="D108" t="s">
        <v>1032</v>
      </c>
    </row>
    <row r="109" spans="1:15" x14ac:dyDescent="0.25">
      <c r="A109">
        <v>166</v>
      </c>
      <c r="B109">
        <v>22</v>
      </c>
      <c r="C109" s="12">
        <v>0.13253012048192772</v>
      </c>
      <c r="D109" t="s">
        <v>665</v>
      </c>
      <c r="O109"/>
    </row>
    <row r="110" spans="1:15" x14ac:dyDescent="0.25">
      <c r="A110" s="8">
        <v>139</v>
      </c>
      <c r="B110" s="8">
        <v>22</v>
      </c>
      <c r="C110" s="29">
        <v>0.15827338129496402</v>
      </c>
      <c r="D110" t="s">
        <v>737</v>
      </c>
    </row>
    <row r="111" spans="1:15" x14ac:dyDescent="0.25">
      <c r="A111">
        <v>811</v>
      </c>
      <c r="B111">
        <v>22</v>
      </c>
      <c r="C111" s="12">
        <v>2.7127003699136867E-2</v>
      </c>
      <c r="D111" t="s">
        <v>781</v>
      </c>
      <c r="O111"/>
    </row>
    <row r="112" spans="1:15" x14ac:dyDescent="0.25">
      <c r="A112" s="8">
        <v>811</v>
      </c>
      <c r="B112" s="8">
        <v>22</v>
      </c>
      <c r="C112" s="29">
        <v>2.7127003699136867E-2</v>
      </c>
      <c r="D112" t="s">
        <v>791</v>
      </c>
    </row>
    <row r="113" spans="1:15" x14ac:dyDescent="0.25">
      <c r="A113" s="8">
        <v>2032</v>
      </c>
      <c r="B113" s="8">
        <v>21</v>
      </c>
      <c r="C113" s="29">
        <v>1.0334645669291339E-2</v>
      </c>
      <c r="D113" t="s">
        <v>326</v>
      </c>
    </row>
    <row r="114" spans="1:15" x14ac:dyDescent="0.25">
      <c r="A114" s="8">
        <v>2032</v>
      </c>
      <c r="B114" s="8">
        <v>21</v>
      </c>
      <c r="C114" s="29">
        <v>1.0334645669291339E-2</v>
      </c>
      <c r="D114" t="s">
        <v>349</v>
      </c>
    </row>
    <row r="115" spans="1:15" x14ac:dyDescent="0.25">
      <c r="A115">
        <v>90</v>
      </c>
      <c r="B115">
        <v>21</v>
      </c>
      <c r="C115" s="12">
        <v>0.23333333333333334</v>
      </c>
      <c r="D115" t="s">
        <v>433</v>
      </c>
      <c r="O115"/>
    </row>
    <row r="116" spans="1:15" x14ac:dyDescent="0.25">
      <c r="A116">
        <v>33</v>
      </c>
      <c r="B116">
        <v>21</v>
      </c>
      <c r="C116" s="12">
        <v>0.63636363636363635</v>
      </c>
      <c r="D116" t="s">
        <v>1304</v>
      </c>
      <c r="O116"/>
    </row>
    <row r="117" spans="1:15" x14ac:dyDescent="0.25">
      <c r="A117" s="8">
        <v>161</v>
      </c>
      <c r="B117" s="8">
        <v>20</v>
      </c>
      <c r="C117" s="29">
        <v>0.12422360248447205</v>
      </c>
      <c r="D117" t="s">
        <v>273</v>
      </c>
    </row>
    <row r="118" spans="1:15" x14ac:dyDescent="0.25">
      <c r="A118" s="8">
        <v>44</v>
      </c>
      <c r="B118" s="8">
        <v>20</v>
      </c>
      <c r="C118" s="29">
        <v>0.45454545454545453</v>
      </c>
      <c r="D118" t="s">
        <v>1011</v>
      </c>
    </row>
    <row r="119" spans="1:15" x14ac:dyDescent="0.25">
      <c r="A119">
        <v>23</v>
      </c>
      <c r="B119">
        <v>20</v>
      </c>
      <c r="C119" s="12">
        <v>0.86956521739130432</v>
      </c>
      <c r="D119" t="s">
        <v>1058</v>
      </c>
      <c r="O119"/>
    </row>
    <row r="120" spans="1:15" x14ac:dyDescent="0.25">
      <c r="A120" s="8">
        <v>101</v>
      </c>
      <c r="B120" s="8">
        <v>20</v>
      </c>
      <c r="C120" s="29">
        <v>0.19801980198019803</v>
      </c>
      <c r="D120" t="s">
        <v>905</v>
      </c>
    </row>
    <row r="121" spans="1:15" x14ac:dyDescent="0.25">
      <c r="A121" s="8">
        <v>126</v>
      </c>
      <c r="B121" s="8">
        <v>19</v>
      </c>
      <c r="C121" s="29">
        <v>0.15079365079365079</v>
      </c>
      <c r="D121" t="s">
        <v>361</v>
      </c>
    </row>
    <row r="122" spans="1:15" x14ac:dyDescent="0.25">
      <c r="A122" s="8">
        <v>68</v>
      </c>
      <c r="B122" s="8">
        <v>19</v>
      </c>
      <c r="C122" s="29">
        <v>0.27941176470588236</v>
      </c>
      <c r="D122" t="s">
        <v>1121</v>
      </c>
    </row>
    <row r="123" spans="1:15" x14ac:dyDescent="0.25">
      <c r="A123" s="8">
        <v>2032</v>
      </c>
      <c r="B123" s="8">
        <v>18</v>
      </c>
      <c r="C123" s="23">
        <v>8.8582677165354329E-3</v>
      </c>
      <c r="D123" t="s">
        <v>322</v>
      </c>
    </row>
    <row r="124" spans="1:15" x14ac:dyDescent="0.25">
      <c r="A124" s="8">
        <v>2032</v>
      </c>
      <c r="B124" s="8">
        <v>18</v>
      </c>
      <c r="C124" s="29">
        <v>8.8582677165354329E-3</v>
      </c>
      <c r="D124" t="s">
        <v>334</v>
      </c>
    </row>
    <row r="125" spans="1:15" x14ac:dyDescent="0.25">
      <c r="A125" s="8">
        <v>115</v>
      </c>
      <c r="B125" s="8">
        <v>18</v>
      </c>
      <c r="C125" s="29">
        <v>0.15652173913043479</v>
      </c>
      <c r="D125" t="s">
        <v>653</v>
      </c>
    </row>
    <row r="126" spans="1:15" x14ac:dyDescent="0.25">
      <c r="A126" s="8">
        <v>367</v>
      </c>
      <c r="B126" s="8">
        <v>17</v>
      </c>
      <c r="C126" s="29">
        <v>4.632152588555858E-2</v>
      </c>
      <c r="D126" t="s">
        <v>264</v>
      </c>
    </row>
    <row r="127" spans="1:15" x14ac:dyDescent="0.25">
      <c r="A127" s="8">
        <v>323</v>
      </c>
      <c r="B127" s="8">
        <v>17</v>
      </c>
      <c r="C127" s="29">
        <v>5.2631578947368418E-2</v>
      </c>
      <c r="D127" t="s">
        <v>286</v>
      </c>
    </row>
    <row r="128" spans="1:15" x14ac:dyDescent="0.25">
      <c r="A128" s="8">
        <v>811</v>
      </c>
      <c r="B128" s="8">
        <v>17</v>
      </c>
      <c r="C128" s="29">
        <v>2.096177558569667E-2</v>
      </c>
      <c r="D128" t="s">
        <v>784</v>
      </c>
    </row>
    <row r="129" spans="1:15" x14ac:dyDescent="0.25">
      <c r="A129">
        <v>2032</v>
      </c>
      <c r="B129">
        <v>16</v>
      </c>
      <c r="C129" s="12">
        <v>7.874015748031496E-3</v>
      </c>
      <c r="D129" t="s">
        <v>337</v>
      </c>
      <c r="O129"/>
    </row>
    <row r="130" spans="1:15" x14ac:dyDescent="0.25">
      <c r="A130" s="8">
        <v>633</v>
      </c>
      <c r="B130" s="8">
        <v>16</v>
      </c>
      <c r="C130" s="29">
        <v>2.5276461295418641E-2</v>
      </c>
      <c r="D130" t="s">
        <v>421</v>
      </c>
    </row>
    <row r="131" spans="1:15" x14ac:dyDescent="0.25">
      <c r="A131" s="8">
        <v>157</v>
      </c>
      <c r="B131" s="8">
        <v>16</v>
      </c>
      <c r="C131" s="29">
        <v>0.10191082802547771</v>
      </c>
      <c r="D131" t="s">
        <v>462</v>
      </c>
    </row>
    <row r="132" spans="1:15" x14ac:dyDescent="0.25">
      <c r="A132">
        <v>410</v>
      </c>
      <c r="B132">
        <v>16</v>
      </c>
      <c r="C132" s="12">
        <v>3.9024390243902439E-2</v>
      </c>
      <c r="D132" t="s">
        <v>486</v>
      </c>
      <c r="O132"/>
    </row>
    <row r="133" spans="1:15" x14ac:dyDescent="0.25">
      <c r="A133" s="8">
        <v>410</v>
      </c>
      <c r="B133" s="8">
        <v>16</v>
      </c>
      <c r="C133" s="29">
        <v>3.9024390243902439E-2</v>
      </c>
      <c r="D133" t="s">
        <v>496</v>
      </c>
    </row>
    <row r="134" spans="1:15" x14ac:dyDescent="0.25">
      <c r="A134" s="8">
        <v>122</v>
      </c>
      <c r="B134" s="8">
        <v>16</v>
      </c>
      <c r="C134" s="29">
        <v>9.3023255813953487E-2</v>
      </c>
      <c r="D134" t="s">
        <v>1132</v>
      </c>
    </row>
    <row r="135" spans="1:15" x14ac:dyDescent="0.25">
      <c r="A135" s="8">
        <v>2032</v>
      </c>
      <c r="B135" s="8">
        <v>15</v>
      </c>
      <c r="C135" s="29">
        <v>7.3818897637795275E-3</v>
      </c>
      <c r="D135" t="s">
        <v>338</v>
      </c>
    </row>
    <row r="136" spans="1:15" x14ac:dyDescent="0.25">
      <c r="A136" s="8">
        <v>2032</v>
      </c>
      <c r="B136" s="8">
        <v>15</v>
      </c>
      <c r="C136" s="23">
        <v>7.3818897637795275E-3</v>
      </c>
      <c r="D136" t="s">
        <v>342</v>
      </c>
    </row>
    <row r="137" spans="1:15" x14ac:dyDescent="0.25">
      <c r="A137">
        <v>47</v>
      </c>
      <c r="B137">
        <v>15</v>
      </c>
      <c r="C137" s="12">
        <v>0.31914893617021278</v>
      </c>
      <c r="D137" t="s">
        <v>1033</v>
      </c>
      <c r="O137"/>
    </row>
    <row r="138" spans="1:15" x14ac:dyDescent="0.25">
      <c r="A138" s="8">
        <v>173</v>
      </c>
      <c r="B138" s="8">
        <v>14</v>
      </c>
      <c r="C138" s="23">
        <v>8.0924855491329481E-2</v>
      </c>
      <c r="D138" t="s">
        <v>191</v>
      </c>
    </row>
    <row r="139" spans="1:15" x14ac:dyDescent="0.25">
      <c r="A139" s="8">
        <v>811</v>
      </c>
      <c r="B139" s="8">
        <v>14</v>
      </c>
      <c r="C139" s="29">
        <v>1.7262638717632551E-2</v>
      </c>
      <c r="D139" t="s">
        <v>783</v>
      </c>
    </row>
    <row r="140" spans="1:15" x14ac:dyDescent="0.25">
      <c r="A140" s="8">
        <v>811</v>
      </c>
      <c r="B140" s="8">
        <v>14</v>
      </c>
      <c r="C140" s="29">
        <v>1.7262638717632551E-2</v>
      </c>
      <c r="D140" t="s">
        <v>799</v>
      </c>
    </row>
    <row r="141" spans="1:15" x14ac:dyDescent="0.25">
      <c r="A141" s="8">
        <v>175</v>
      </c>
      <c r="B141" s="8">
        <v>13</v>
      </c>
      <c r="C141" s="29">
        <v>7.4285714285714288E-2</v>
      </c>
      <c r="D141" t="s">
        <v>232</v>
      </c>
    </row>
    <row r="142" spans="1:15" x14ac:dyDescent="0.25">
      <c r="A142" s="8">
        <v>127</v>
      </c>
      <c r="B142" s="8">
        <v>13</v>
      </c>
      <c r="C142" s="29">
        <v>0.10236220472440945</v>
      </c>
      <c r="D142" t="s">
        <v>298</v>
      </c>
    </row>
    <row r="143" spans="1:15" x14ac:dyDescent="0.25">
      <c r="A143">
        <v>2032</v>
      </c>
      <c r="B143">
        <v>13</v>
      </c>
      <c r="C143" s="12">
        <v>6.3976377952755905E-3</v>
      </c>
      <c r="D143" t="s">
        <v>319</v>
      </c>
      <c r="O143"/>
    </row>
    <row r="144" spans="1:15" x14ac:dyDescent="0.25">
      <c r="A144">
        <v>633</v>
      </c>
      <c r="B144">
        <v>13</v>
      </c>
      <c r="C144" s="12">
        <v>2.0537124802527645E-2</v>
      </c>
      <c r="D144" t="s">
        <v>410</v>
      </c>
      <c r="O144"/>
    </row>
    <row r="145" spans="1:15" x14ac:dyDescent="0.25">
      <c r="A145" s="8">
        <v>94</v>
      </c>
      <c r="B145" s="8">
        <v>13</v>
      </c>
      <c r="C145" s="29">
        <v>0.13829787234042554</v>
      </c>
      <c r="D145" t="s">
        <v>637</v>
      </c>
    </row>
    <row r="146" spans="1:15" x14ac:dyDescent="0.25">
      <c r="A146" s="8">
        <v>38</v>
      </c>
      <c r="B146" s="8">
        <v>13</v>
      </c>
      <c r="C146" s="29">
        <v>0.34210526315789475</v>
      </c>
      <c r="D146" t="s">
        <v>1202</v>
      </c>
    </row>
    <row r="147" spans="1:15" x14ac:dyDescent="0.25">
      <c r="A147">
        <v>323</v>
      </c>
      <c r="B147">
        <v>12</v>
      </c>
      <c r="C147" s="12">
        <v>3.7151702786377708E-2</v>
      </c>
      <c r="D147" t="s">
        <v>282</v>
      </c>
      <c r="O147"/>
    </row>
    <row r="148" spans="1:15" x14ac:dyDescent="0.25">
      <c r="A148" s="8">
        <v>554</v>
      </c>
      <c r="B148" s="8">
        <v>12</v>
      </c>
      <c r="C148" s="23">
        <v>2.1660649819494584E-2</v>
      </c>
      <c r="D148" t="s">
        <v>316</v>
      </c>
    </row>
    <row r="149" spans="1:15" x14ac:dyDescent="0.25">
      <c r="A149" s="8">
        <v>12</v>
      </c>
      <c r="B149" s="8">
        <v>12</v>
      </c>
      <c r="C149" s="29">
        <v>1</v>
      </c>
      <c r="D149" t="s">
        <v>1296</v>
      </c>
    </row>
    <row r="150" spans="1:15" x14ac:dyDescent="0.25">
      <c r="A150" s="8">
        <v>14</v>
      </c>
      <c r="B150" s="8">
        <v>12</v>
      </c>
      <c r="C150" s="29">
        <v>0.8571428571428571</v>
      </c>
      <c r="D150" t="s">
        <v>1023</v>
      </c>
    </row>
    <row r="151" spans="1:15" x14ac:dyDescent="0.25">
      <c r="A151" s="8">
        <v>410</v>
      </c>
      <c r="B151" s="8">
        <v>12</v>
      </c>
      <c r="C151" s="29">
        <v>2.9268292682926831E-2</v>
      </c>
      <c r="D151" t="s">
        <v>499</v>
      </c>
    </row>
    <row r="152" spans="1:15" x14ac:dyDescent="0.25">
      <c r="A152" s="8">
        <v>18</v>
      </c>
      <c r="B152" s="8">
        <v>12</v>
      </c>
      <c r="C152" s="29">
        <v>0.66666666666666663</v>
      </c>
      <c r="D152" t="s">
        <v>1078</v>
      </c>
    </row>
    <row r="153" spans="1:15" x14ac:dyDescent="0.25">
      <c r="A153">
        <v>811</v>
      </c>
      <c r="B153">
        <v>12</v>
      </c>
      <c r="C153" s="12">
        <v>1.4796547472256474E-2</v>
      </c>
      <c r="D153" t="s">
        <v>797</v>
      </c>
      <c r="O153"/>
    </row>
    <row r="154" spans="1:15" x14ac:dyDescent="0.25">
      <c r="A154">
        <v>811</v>
      </c>
      <c r="B154">
        <v>12</v>
      </c>
      <c r="C154" s="12">
        <v>1.4796547472256474E-2</v>
      </c>
      <c r="D154" t="s">
        <v>802</v>
      </c>
      <c r="O154"/>
    </row>
    <row r="155" spans="1:15" x14ac:dyDescent="0.25">
      <c r="A155" s="8">
        <v>173</v>
      </c>
      <c r="B155" s="8">
        <v>11</v>
      </c>
      <c r="C155" s="29">
        <v>6.358381502890173E-2</v>
      </c>
      <c r="D155" t="s">
        <v>188</v>
      </c>
    </row>
    <row r="156" spans="1:15" x14ac:dyDescent="0.25">
      <c r="A156">
        <v>34</v>
      </c>
      <c r="B156">
        <v>11</v>
      </c>
      <c r="C156" s="12">
        <v>0.3235294117647059</v>
      </c>
      <c r="D156" t="s">
        <v>988</v>
      </c>
      <c r="O156"/>
    </row>
    <row r="157" spans="1:15" x14ac:dyDescent="0.25">
      <c r="A157" s="8">
        <v>20</v>
      </c>
      <c r="B157" s="8">
        <v>11</v>
      </c>
      <c r="C157" s="29">
        <v>0.55000000000000004</v>
      </c>
      <c r="D157" t="s">
        <v>1183</v>
      </c>
    </row>
    <row r="158" spans="1:15" x14ac:dyDescent="0.25">
      <c r="A158">
        <v>410</v>
      </c>
      <c r="B158">
        <v>11</v>
      </c>
      <c r="C158" s="12">
        <v>2.6829268292682926E-2</v>
      </c>
      <c r="D158" t="s">
        <v>497</v>
      </c>
      <c r="O158"/>
    </row>
    <row r="159" spans="1:15" x14ac:dyDescent="0.25">
      <c r="A159" s="8">
        <v>167</v>
      </c>
      <c r="B159" s="8">
        <v>11</v>
      </c>
      <c r="C159" s="29">
        <v>6.5868263473053898E-2</v>
      </c>
      <c r="D159" t="s">
        <v>511</v>
      </c>
    </row>
    <row r="160" spans="1:15" x14ac:dyDescent="0.25">
      <c r="A160" s="8">
        <v>38</v>
      </c>
      <c r="B160" s="8">
        <v>11</v>
      </c>
      <c r="C160" s="29">
        <v>0.28947368421052633</v>
      </c>
      <c r="D160" t="s">
        <v>1237</v>
      </c>
    </row>
    <row r="161" spans="1:15" x14ac:dyDescent="0.25">
      <c r="A161" s="8">
        <v>16</v>
      </c>
      <c r="B161" s="8">
        <v>11</v>
      </c>
      <c r="C161" s="29">
        <v>0.6875</v>
      </c>
      <c r="D161" t="s">
        <v>1243</v>
      </c>
    </row>
    <row r="162" spans="1:15" x14ac:dyDescent="0.25">
      <c r="A162" s="8">
        <v>124</v>
      </c>
      <c r="B162" s="8">
        <v>11</v>
      </c>
      <c r="C162" s="29">
        <v>8.8709677419354843E-2</v>
      </c>
      <c r="D162" t="s">
        <v>869</v>
      </c>
    </row>
    <row r="163" spans="1:15" x14ac:dyDescent="0.25">
      <c r="A163" s="8">
        <v>26</v>
      </c>
      <c r="B163" s="8">
        <v>11</v>
      </c>
      <c r="C163" s="29">
        <v>0.42307692307692307</v>
      </c>
      <c r="D163" t="s">
        <v>1097</v>
      </c>
    </row>
    <row r="164" spans="1:15" x14ac:dyDescent="0.25">
      <c r="A164" s="8">
        <v>34</v>
      </c>
      <c r="B164" s="8">
        <v>10</v>
      </c>
      <c r="C164" s="29">
        <v>0.29411764705882354</v>
      </c>
      <c r="D164" t="s">
        <v>229</v>
      </c>
    </row>
    <row r="165" spans="1:15" x14ac:dyDescent="0.25">
      <c r="A165" s="8">
        <v>175</v>
      </c>
      <c r="B165" s="8">
        <v>10</v>
      </c>
      <c r="C165" s="29">
        <v>5.7142857142857141E-2</v>
      </c>
      <c r="D165" t="s">
        <v>241</v>
      </c>
    </row>
    <row r="166" spans="1:15" x14ac:dyDescent="0.25">
      <c r="A166" s="8">
        <v>554</v>
      </c>
      <c r="B166" s="8">
        <v>10</v>
      </c>
      <c r="C166" s="29">
        <v>1.8050541516245487E-2</v>
      </c>
      <c r="D166" t="s">
        <v>304</v>
      </c>
    </row>
    <row r="167" spans="1:15" x14ac:dyDescent="0.25">
      <c r="A167">
        <v>90</v>
      </c>
      <c r="B167">
        <v>10</v>
      </c>
      <c r="C167" s="12">
        <v>0.1111111111111111</v>
      </c>
      <c r="D167" t="s">
        <v>427</v>
      </c>
      <c r="O167"/>
    </row>
    <row r="168" spans="1:15" x14ac:dyDescent="0.25">
      <c r="A168" s="8">
        <v>410</v>
      </c>
      <c r="B168" s="8">
        <v>10</v>
      </c>
      <c r="C168" s="29">
        <v>2.4390243902439025E-2</v>
      </c>
      <c r="D168" t="s">
        <v>489</v>
      </c>
    </row>
    <row r="169" spans="1:15" x14ac:dyDescent="0.25">
      <c r="A169" s="8">
        <v>160</v>
      </c>
      <c r="B169" s="8">
        <v>10</v>
      </c>
      <c r="C169" s="29">
        <v>6.25E-2</v>
      </c>
      <c r="D169" t="s">
        <v>608</v>
      </c>
    </row>
    <row r="170" spans="1:15" x14ac:dyDescent="0.25">
      <c r="A170" s="8">
        <v>1438</v>
      </c>
      <c r="B170" s="8">
        <v>10</v>
      </c>
      <c r="C170" s="29">
        <v>6.954102920723227E-3</v>
      </c>
      <c r="D170" t="s">
        <v>691</v>
      </c>
    </row>
    <row r="171" spans="1:15" x14ac:dyDescent="0.25">
      <c r="A171" s="8">
        <v>1438</v>
      </c>
      <c r="B171" s="8">
        <v>10</v>
      </c>
      <c r="C171" s="29">
        <v>6.954102920723227E-3</v>
      </c>
      <c r="D171" t="s">
        <v>1072</v>
      </c>
    </row>
    <row r="172" spans="1:15" x14ac:dyDescent="0.25">
      <c r="A172" s="8">
        <v>131</v>
      </c>
      <c r="B172" s="8">
        <v>10</v>
      </c>
      <c r="C172" s="29">
        <v>7.6335877862595422E-2</v>
      </c>
      <c r="D172" t="s">
        <v>948</v>
      </c>
    </row>
    <row r="173" spans="1:15" x14ac:dyDescent="0.25">
      <c r="A173" s="8">
        <v>160</v>
      </c>
      <c r="B173" s="8">
        <v>9</v>
      </c>
      <c r="C173" s="23">
        <v>5.6250000000000001E-2</v>
      </c>
      <c r="D173" t="s">
        <v>221</v>
      </c>
    </row>
    <row r="174" spans="1:15" x14ac:dyDescent="0.25">
      <c r="A174" s="8">
        <v>367</v>
      </c>
      <c r="B174" s="8">
        <v>9</v>
      </c>
      <c r="C174" s="29">
        <v>2.4523160762942781E-2</v>
      </c>
      <c r="D174" t="s">
        <v>262</v>
      </c>
    </row>
    <row r="175" spans="1:15" x14ac:dyDescent="0.25">
      <c r="A175" s="8">
        <v>633</v>
      </c>
      <c r="B175" s="8">
        <v>9</v>
      </c>
      <c r="C175" s="29">
        <v>1.4218009478672985E-2</v>
      </c>
      <c r="D175" t="s">
        <v>393</v>
      </c>
    </row>
    <row r="176" spans="1:15" x14ac:dyDescent="0.25">
      <c r="A176" s="8">
        <v>633</v>
      </c>
      <c r="B176" s="8">
        <v>9</v>
      </c>
      <c r="C176" s="29">
        <v>1.4218009478672985E-2</v>
      </c>
      <c r="D176" t="s">
        <v>416</v>
      </c>
    </row>
    <row r="177" spans="1:15" x14ac:dyDescent="0.25">
      <c r="A177" s="8">
        <v>91</v>
      </c>
      <c r="B177" s="8">
        <v>9</v>
      </c>
      <c r="C177" s="29">
        <v>9.8901098901098897E-2</v>
      </c>
      <c r="D177" t="s">
        <v>440</v>
      </c>
    </row>
    <row r="178" spans="1:15" x14ac:dyDescent="0.25">
      <c r="A178">
        <v>115</v>
      </c>
      <c r="B178">
        <v>9</v>
      </c>
      <c r="C178" s="12">
        <v>7.8260869565217397E-2</v>
      </c>
      <c r="D178" t="s">
        <v>451</v>
      </c>
      <c r="O178"/>
    </row>
    <row r="179" spans="1:15" x14ac:dyDescent="0.25">
      <c r="A179" s="8">
        <v>410</v>
      </c>
      <c r="B179" s="8">
        <v>9</v>
      </c>
      <c r="C179" s="29">
        <v>2.1951219512195121E-2</v>
      </c>
      <c r="D179" t="s">
        <v>488</v>
      </c>
    </row>
    <row r="180" spans="1:15" x14ac:dyDescent="0.25">
      <c r="A180" s="8">
        <v>128</v>
      </c>
      <c r="B180" s="8">
        <v>9</v>
      </c>
      <c r="C180" s="29">
        <v>7.03125E-2</v>
      </c>
      <c r="D180" t="s">
        <v>627</v>
      </c>
    </row>
    <row r="181" spans="1:15" x14ac:dyDescent="0.25">
      <c r="A181">
        <v>38</v>
      </c>
      <c r="B181">
        <v>9</v>
      </c>
      <c r="C181" s="12">
        <v>0.23684210526315788</v>
      </c>
      <c r="D181" t="s">
        <v>1308</v>
      </c>
      <c r="O181"/>
    </row>
    <row r="182" spans="1:15" x14ac:dyDescent="0.25">
      <c r="A182" s="8">
        <v>172</v>
      </c>
      <c r="B182" s="8">
        <v>9</v>
      </c>
      <c r="C182" s="29">
        <v>5.232558139534884E-2</v>
      </c>
      <c r="D182" t="s">
        <v>715</v>
      </c>
    </row>
    <row r="183" spans="1:15" x14ac:dyDescent="0.25">
      <c r="A183" s="8">
        <v>811</v>
      </c>
      <c r="B183" s="8">
        <v>9</v>
      </c>
      <c r="C183" s="29">
        <v>1.1097410604192354E-2</v>
      </c>
      <c r="D183" t="s">
        <v>776</v>
      </c>
    </row>
    <row r="184" spans="1:15" x14ac:dyDescent="0.25">
      <c r="A184">
        <v>367</v>
      </c>
      <c r="B184">
        <v>8</v>
      </c>
      <c r="C184" s="12">
        <v>2.1798365122615803E-2</v>
      </c>
      <c r="D184" t="s">
        <v>266</v>
      </c>
      <c r="O184"/>
    </row>
    <row r="185" spans="1:15" x14ac:dyDescent="0.25">
      <c r="A185" s="8">
        <v>323</v>
      </c>
      <c r="B185" s="8">
        <v>8</v>
      </c>
      <c r="C185" s="29">
        <v>2.4767801857585141E-2</v>
      </c>
      <c r="D185" t="s">
        <v>284</v>
      </c>
    </row>
    <row r="186" spans="1:15" x14ac:dyDescent="0.25">
      <c r="A186">
        <v>2032</v>
      </c>
      <c r="B186">
        <v>8</v>
      </c>
      <c r="C186" s="12">
        <v>3.937007874015748E-3</v>
      </c>
      <c r="D186" t="s">
        <v>318</v>
      </c>
      <c r="O186"/>
    </row>
    <row r="187" spans="1:15" x14ac:dyDescent="0.25">
      <c r="A187" s="8">
        <v>2032</v>
      </c>
      <c r="B187" s="8">
        <v>8</v>
      </c>
      <c r="C187" s="29">
        <v>3.937007874015748E-3</v>
      </c>
      <c r="D187" t="s">
        <v>323</v>
      </c>
    </row>
    <row r="188" spans="1:15" x14ac:dyDescent="0.25">
      <c r="A188" s="8">
        <v>2032</v>
      </c>
      <c r="B188" s="8">
        <v>8</v>
      </c>
      <c r="C188" s="29">
        <v>3.937007874015748E-3</v>
      </c>
      <c r="D188" t="s">
        <v>330</v>
      </c>
    </row>
    <row r="189" spans="1:15" x14ac:dyDescent="0.25">
      <c r="A189" s="8">
        <v>633</v>
      </c>
      <c r="B189" s="8">
        <v>8</v>
      </c>
      <c r="C189" s="29">
        <v>1.2638230647709321E-2</v>
      </c>
      <c r="D189" t="s">
        <v>402</v>
      </c>
    </row>
    <row r="190" spans="1:15" x14ac:dyDescent="0.25">
      <c r="A190">
        <v>633</v>
      </c>
      <c r="B190">
        <v>8</v>
      </c>
      <c r="C190" s="12">
        <v>1.2638230647709321E-2</v>
      </c>
      <c r="D190" t="s">
        <v>407</v>
      </c>
      <c r="O190"/>
    </row>
    <row r="191" spans="1:15" x14ac:dyDescent="0.25">
      <c r="A191">
        <v>633</v>
      </c>
      <c r="B191">
        <v>8</v>
      </c>
      <c r="C191" s="12">
        <v>1.2638230647709321E-2</v>
      </c>
      <c r="D191" t="s">
        <v>423</v>
      </c>
      <c r="O191"/>
    </row>
    <row r="192" spans="1:15" x14ac:dyDescent="0.25">
      <c r="A192">
        <v>91</v>
      </c>
      <c r="B192">
        <v>8</v>
      </c>
      <c r="C192" s="12">
        <v>8.7912087912087919E-2</v>
      </c>
      <c r="D192" t="s">
        <v>436</v>
      </c>
      <c r="O192"/>
    </row>
    <row r="193" spans="1:15" x14ac:dyDescent="0.25">
      <c r="A193" s="8">
        <v>20</v>
      </c>
      <c r="B193" s="8">
        <v>8</v>
      </c>
      <c r="C193" s="29">
        <v>0.4</v>
      </c>
      <c r="D193" t="s">
        <v>1182</v>
      </c>
    </row>
    <row r="194" spans="1:15" x14ac:dyDescent="0.25">
      <c r="A194" s="8">
        <v>11</v>
      </c>
      <c r="B194" s="8">
        <v>8</v>
      </c>
      <c r="C194" s="29">
        <v>0.72727272727272729</v>
      </c>
      <c r="D194" t="s">
        <v>1045</v>
      </c>
    </row>
    <row r="195" spans="1:15" x14ac:dyDescent="0.25">
      <c r="A195" s="8">
        <v>252</v>
      </c>
      <c r="B195" s="8">
        <v>8</v>
      </c>
      <c r="C195" s="29">
        <v>3.1746031746031744E-2</v>
      </c>
      <c r="D195" t="s">
        <v>586</v>
      </c>
    </row>
    <row r="196" spans="1:15" x14ac:dyDescent="0.25">
      <c r="A196" s="8">
        <v>160</v>
      </c>
      <c r="B196" s="8">
        <v>8</v>
      </c>
      <c r="C196" s="29">
        <v>0.05</v>
      </c>
      <c r="D196" t="s">
        <v>609</v>
      </c>
    </row>
    <row r="197" spans="1:15" x14ac:dyDescent="0.25">
      <c r="A197" s="8">
        <v>95</v>
      </c>
      <c r="B197" s="8">
        <v>8</v>
      </c>
      <c r="C197" s="23">
        <v>8.4210526315789472E-2</v>
      </c>
      <c r="D197" t="s">
        <v>681</v>
      </c>
    </row>
    <row r="198" spans="1:15" x14ac:dyDescent="0.25">
      <c r="A198" s="8">
        <v>139</v>
      </c>
      <c r="B198" s="8">
        <v>8</v>
      </c>
      <c r="C198" s="29">
        <v>5.7553956834532377E-2</v>
      </c>
      <c r="D198" t="s">
        <v>735</v>
      </c>
    </row>
    <row r="199" spans="1:15" x14ac:dyDescent="0.25">
      <c r="A199" s="8">
        <v>811</v>
      </c>
      <c r="B199" s="8">
        <v>8</v>
      </c>
      <c r="C199" s="29">
        <v>9.8643649815043158E-3</v>
      </c>
      <c r="D199" t="s">
        <v>786</v>
      </c>
    </row>
    <row r="200" spans="1:15" x14ac:dyDescent="0.25">
      <c r="A200" s="8">
        <v>811</v>
      </c>
      <c r="B200" s="8">
        <v>8</v>
      </c>
      <c r="C200" s="29">
        <v>9.8643649815043158E-3</v>
      </c>
      <c r="D200" t="s">
        <v>801</v>
      </c>
    </row>
    <row r="201" spans="1:15" x14ac:dyDescent="0.25">
      <c r="A201" s="8">
        <v>123</v>
      </c>
      <c r="B201" s="8">
        <v>8</v>
      </c>
      <c r="C201" s="29">
        <v>6.5040650406504072E-2</v>
      </c>
      <c r="D201" t="s">
        <v>834</v>
      </c>
    </row>
    <row r="202" spans="1:15" x14ac:dyDescent="0.25">
      <c r="A202">
        <v>367</v>
      </c>
      <c r="B202">
        <v>7</v>
      </c>
      <c r="C202" s="12">
        <v>1.9073569482288829E-2</v>
      </c>
      <c r="D202" t="s">
        <v>257</v>
      </c>
      <c r="O202"/>
    </row>
    <row r="203" spans="1:15" x14ac:dyDescent="0.25">
      <c r="A203" s="8">
        <v>367</v>
      </c>
      <c r="B203" s="8">
        <v>7</v>
      </c>
      <c r="C203" s="29">
        <v>1.9073569482288829E-2</v>
      </c>
      <c r="D203" t="s">
        <v>265</v>
      </c>
    </row>
    <row r="204" spans="1:15" x14ac:dyDescent="0.25">
      <c r="A204" s="8">
        <v>367</v>
      </c>
      <c r="B204" s="8">
        <v>7</v>
      </c>
      <c r="C204" s="29">
        <v>1.9073569482288829E-2</v>
      </c>
      <c r="D204" t="s">
        <v>268</v>
      </c>
    </row>
    <row r="205" spans="1:15" x14ac:dyDescent="0.25">
      <c r="A205" s="8">
        <v>161</v>
      </c>
      <c r="B205" s="8">
        <v>7</v>
      </c>
      <c r="C205" s="29">
        <v>4.3478260869565216E-2</v>
      </c>
      <c r="D205" t="s">
        <v>275</v>
      </c>
    </row>
    <row r="206" spans="1:15" x14ac:dyDescent="0.25">
      <c r="A206" s="8">
        <v>2032</v>
      </c>
      <c r="B206" s="8">
        <v>7</v>
      </c>
      <c r="C206" s="29">
        <v>3.4448818897637795E-3</v>
      </c>
      <c r="D206" t="s">
        <v>340</v>
      </c>
    </row>
    <row r="207" spans="1:15" x14ac:dyDescent="0.25">
      <c r="A207">
        <v>2032</v>
      </c>
      <c r="B207">
        <v>7</v>
      </c>
      <c r="C207" s="12">
        <v>3.4448818897637795E-3</v>
      </c>
      <c r="D207" t="s">
        <v>347</v>
      </c>
      <c r="O207"/>
    </row>
    <row r="208" spans="1:15" x14ac:dyDescent="0.25">
      <c r="A208" s="8">
        <v>44</v>
      </c>
      <c r="B208" s="8">
        <v>7</v>
      </c>
      <c r="C208" s="29">
        <v>0.15909090909090909</v>
      </c>
      <c r="D208" t="s">
        <v>374</v>
      </c>
    </row>
    <row r="209" spans="1:15" x14ac:dyDescent="0.25">
      <c r="A209">
        <v>633</v>
      </c>
      <c r="B209">
        <v>7</v>
      </c>
      <c r="C209" s="12">
        <v>1.1058451816745656E-2</v>
      </c>
      <c r="D209" t="s">
        <v>412</v>
      </c>
      <c r="O209"/>
    </row>
    <row r="210" spans="1:15" x14ac:dyDescent="0.25">
      <c r="A210" s="8">
        <v>633</v>
      </c>
      <c r="B210" s="8">
        <v>7</v>
      </c>
      <c r="C210" s="29">
        <v>1.1058451816745656E-2</v>
      </c>
      <c r="D210" t="s">
        <v>422</v>
      </c>
    </row>
    <row r="211" spans="1:15" x14ac:dyDescent="0.25">
      <c r="A211">
        <v>10</v>
      </c>
      <c r="B211">
        <v>7</v>
      </c>
      <c r="C211" s="12">
        <v>0.7</v>
      </c>
      <c r="D211" t="s">
        <v>1384</v>
      </c>
      <c r="O211"/>
    </row>
    <row r="212" spans="1:15" x14ac:dyDescent="0.25">
      <c r="A212" s="8">
        <v>157</v>
      </c>
      <c r="B212" s="8">
        <v>7</v>
      </c>
      <c r="C212" s="29">
        <v>4.4585987261146494E-2</v>
      </c>
      <c r="D212" t="s">
        <v>463</v>
      </c>
    </row>
    <row r="213" spans="1:15" x14ac:dyDescent="0.25">
      <c r="A213" s="8">
        <v>466</v>
      </c>
      <c r="B213" s="8">
        <v>7</v>
      </c>
      <c r="C213" s="29">
        <v>1.5021459227467811E-2</v>
      </c>
      <c r="D213" t="s">
        <v>481</v>
      </c>
    </row>
    <row r="214" spans="1:15" x14ac:dyDescent="0.25">
      <c r="A214" s="8">
        <v>51</v>
      </c>
      <c r="B214" s="8">
        <v>7</v>
      </c>
      <c r="C214" s="29">
        <v>0.13725490196078433</v>
      </c>
      <c r="D214" t="s">
        <v>552</v>
      </c>
    </row>
    <row r="215" spans="1:15" x14ac:dyDescent="0.25">
      <c r="A215" s="8">
        <v>9</v>
      </c>
      <c r="B215" s="8">
        <v>7</v>
      </c>
      <c r="C215" s="29">
        <v>0.77777777777777779</v>
      </c>
      <c r="D215" t="s">
        <v>1044</v>
      </c>
    </row>
    <row r="216" spans="1:15" x14ac:dyDescent="0.25">
      <c r="A216" s="8">
        <v>37</v>
      </c>
      <c r="B216" s="8">
        <v>7</v>
      </c>
      <c r="C216" s="29">
        <v>0.1891891891891892</v>
      </c>
      <c r="D216" t="s">
        <v>564</v>
      </c>
    </row>
    <row r="217" spans="1:15" x14ac:dyDescent="0.25">
      <c r="A217" s="8">
        <v>252</v>
      </c>
      <c r="B217" s="8">
        <v>7</v>
      </c>
      <c r="C217" s="29">
        <v>2.7777777777777776E-2</v>
      </c>
      <c r="D217" t="s">
        <v>584</v>
      </c>
    </row>
    <row r="218" spans="1:15" x14ac:dyDescent="0.25">
      <c r="A218" s="8">
        <v>122</v>
      </c>
      <c r="B218" s="8">
        <v>7</v>
      </c>
      <c r="C218" s="29">
        <v>5.737704918032787E-2</v>
      </c>
      <c r="D218" t="s">
        <v>1165</v>
      </c>
    </row>
    <row r="219" spans="1:15" x14ac:dyDescent="0.25">
      <c r="A219">
        <v>122</v>
      </c>
      <c r="B219">
        <v>7</v>
      </c>
      <c r="C219" s="12">
        <v>5.737704918032787E-2</v>
      </c>
      <c r="D219" t="s">
        <v>1074</v>
      </c>
      <c r="O219"/>
    </row>
    <row r="220" spans="1:15" x14ac:dyDescent="0.25">
      <c r="A220">
        <v>172</v>
      </c>
      <c r="B220">
        <v>7</v>
      </c>
      <c r="C220" s="12">
        <v>4.0697674418604654E-2</v>
      </c>
      <c r="D220" t="s">
        <v>710</v>
      </c>
      <c r="O220"/>
    </row>
    <row r="221" spans="1:15" x14ac:dyDescent="0.25">
      <c r="A221">
        <v>161</v>
      </c>
      <c r="B221">
        <v>7</v>
      </c>
      <c r="C221" s="12">
        <v>4.3478260869565216E-2</v>
      </c>
      <c r="D221" t="s">
        <v>807</v>
      </c>
      <c r="O221"/>
    </row>
    <row r="222" spans="1:15" x14ac:dyDescent="0.25">
      <c r="A222" s="8">
        <v>161</v>
      </c>
      <c r="B222" s="8">
        <v>7</v>
      </c>
      <c r="C222" s="29">
        <v>4.3478260869565216E-2</v>
      </c>
      <c r="D222" t="s">
        <v>824</v>
      </c>
    </row>
    <row r="223" spans="1:15" x14ac:dyDescent="0.25">
      <c r="A223" s="8">
        <v>8</v>
      </c>
      <c r="B223" s="8">
        <v>7</v>
      </c>
      <c r="C223" s="29">
        <v>0.875</v>
      </c>
      <c r="D223" t="s">
        <v>1090</v>
      </c>
    </row>
    <row r="224" spans="1:15" x14ac:dyDescent="0.25">
      <c r="A224">
        <v>123</v>
      </c>
      <c r="B224">
        <v>7</v>
      </c>
      <c r="C224" s="12">
        <v>5.6910569105691054E-2</v>
      </c>
      <c r="D224" t="s">
        <v>833</v>
      </c>
      <c r="O224"/>
    </row>
    <row r="225" spans="1:15" x14ac:dyDescent="0.25">
      <c r="A225" s="8">
        <v>124</v>
      </c>
      <c r="B225" s="8">
        <v>7</v>
      </c>
      <c r="C225" s="29">
        <v>5.6451612903225805E-2</v>
      </c>
      <c r="D225" t="s">
        <v>866</v>
      </c>
    </row>
    <row r="226" spans="1:15" x14ac:dyDescent="0.25">
      <c r="A226" s="8">
        <v>11</v>
      </c>
      <c r="B226" s="8">
        <v>7</v>
      </c>
      <c r="C226" s="29">
        <v>0.63636363636363635</v>
      </c>
      <c r="D226" t="s">
        <v>1278</v>
      </c>
    </row>
    <row r="227" spans="1:15" x14ac:dyDescent="0.25">
      <c r="A227" s="8">
        <v>17</v>
      </c>
      <c r="B227" s="8">
        <v>7</v>
      </c>
      <c r="C227" s="29">
        <v>0.41176470588235292</v>
      </c>
      <c r="D227" t="s">
        <v>1099</v>
      </c>
    </row>
    <row r="228" spans="1:15" x14ac:dyDescent="0.25">
      <c r="A228" s="8">
        <v>173</v>
      </c>
      <c r="B228" s="8">
        <v>6</v>
      </c>
      <c r="C228" s="29">
        <v>3.4682080924855488E-2</v>
      </c>
      <c r="D228" t="s">
        <v>192</v>
      </c>
    </row>
    <row r="229" spans="1:15" x14ac:dyDescent="0.25">
      <c r="A229" s="8">
        <v>53</v>
      </c>
      <c r="B229" s="8">
        <v>6</v>
      </c>
      <c r="C229" s="29">
        <v>0.11320754716981132</v>
      </c>
      <c r="D229" t="s">
        <v>225</v>
      </c>
    </row>
    <row r="230" spans="1:15" x14ac:dyDescent="0.25">
      <c r="A230">
        <v>367</v>
      </c>
      <c r="B230">
        <v>6</v>
      </c>
      <c r="C230" s="12">
        <v>1.6348773841961851E-2</v>
      </c>
      <c r="D230" t="s">
        <v>248</v>
      </c>
      <c r="O230"/>
    </row>
    <row r="231" spans="1:15" x14ac:dyDescent="0.25">
      <c r="A231">
        <v>2032</v>
      </c>
      <c r="B231">
        <v>6</v>
      </c>
      <c r="C231" s="12">
        <v>2.952755905511811E-3</v>
      </c>
      <c r="D231" t="s">
        <v>333</v>
      </c>
      <c r="O231"/>
    </row>
    <row r="232" spans="1:15" x14ac:dyDescent="0.25">
      <c r="A232">
        <v>2032</v>
      </c>
      <c r="B232">
        <v>6</v>
      </c>
      <c r="C232" s="12">
        <v>2.952755905511811E-3</v>
      </c>
      <c r="D232" t="s">
        <v>344</v>
      </c>
      <c r="O232"/>
    </row>
    <row r="233" spans="1:15" x14ac:dyDescent="0.25">
      <c r="A233">
        <v>93</v>
      </c>
      <c r="B233">
        <v>6</v>
      </c>
      <c r="C233" s="12">
        <v>6.4516129032258063E-2</v>
      </c>
      <c r="D233" t="s">
        <v>353</v>
      </c>
      <c r="O233"/>
    </row>
    <row r="234" spans="1:15" x14ac:dyDescent="0.25">
      <c r="A234">
        <v>633</v>
      </c>
      <c r="B234">
        <v>6</v>
      </c>
      <c r="C234" s="12">
        <v>9.4786729857819912E-3</v>
      </c>
      <c r="D234" t="s">
        <v>1015</v>
      </c>
      <c r="O234"/>
    </row>
    <row r="235" spans="1:15" x14ac:dyDescent="0.25">
      <c r="A235">
        <v>633</v>
      </c>
      <c r="B235">
        <v>6</v>
      </c>
      <c r="C235" s="12">
        <v>9.4786729857819912E-3</v>
      </c>
      <c r="D235" t="s">
        <v>418</v>
      </c>
      <c r="O235"/>
    </row>
    <row r="236" spans="1:15" x14ac:dyDescent="0.25">
      <c r="A236">
        <v>157</v>
      </c>
      <c r="B236">
        <v>6</v>
      </c>
      <c r="C236" s="12">
        <v>3.8216560509554139E-2</v>
      </c>
      <c r="D236" t="s">
        <v>469</v>
      </c>
      <c r="O236"/>
    </row>
    <row r="237" spans="1:15" x14ac:dyDescent="0.25">
      <c r="A237" s="8">
        <v>167</v>
      </c>
      <c r="B237" s="8">
        <v>6</v>
      </c>
      <c r="C237" s="29">
        <v>3.5928143712574849E-2</v>
      </c>
      <c r="D237" t="s">
        <v>512</v>
      </c>
    </row>
    <row r="238" spans="1:15" x14ac:dyDescent="0.25">
      <c r="A238" s="8">
        <v>167</v>
      </c>
      <c r="B238" s="8">
        <v>6</v>
      </c>
      <c r="C238" s="29">
        <v>3.5928143712574849E-2</v>
      </c>
      <c r="D238" t="s">
        <v>518</v>
      </c>
    </row>
    <row r="239" spans="1:15" x14ac:dyDescent="0.25">
      <c r="A239">
        <v>68</v>
      </c>
      <c r="B239">
        <v>6</v>
      </c>
      <c r="C239" s="12">
        <v>0.16216216216216217</v>
      </c>
      <c r="D239" t="s">
        <v>1118</v>
      </c>
      <c r="O239"/>
    </row>
    <row r="240" spans="1:15" x14ac:dyDescent="0.25">
      <c r="A240" s="8">
        <v>252</v>
      </c>
      <c r="B240" s="8">
        <v>6</v>
      </c>
      <c r="C240" s="29">
        <v>2.3809523809523808E-2</v>
      </c>
      <c r="D240" t="s">
        <v>576</v>
      </c>
    </row>
    <row r="241" spans="1:15" x14ac:dyDescent="0.25">
      <c r="A241" s="8">
        <v>160</v>
      </c>
      <c r="B241" s="8">
        <v>6</v>
      </c>
      <c r="C241" s="29">
        <v>3.7499999999999999E-2</v>
      </c>
      <c r="D241" t="s">
        <v>593</v>
      </c>
    </row>
    <row r="242" spans="1:15" x14ac:dyDescent="0.25">
      <c r="A242" s="8">
        <v>94</v>
      </c>
      <c r="B242" s="8">
        <v>6</v>
      </c>
      <c r="C242" s="29">
        <v>6.3829787234042548E-2</v>
      </c>
      <c r="D242" t="s">
        <v>1160</v>
      </c>
    </row>
    <row r="243" spans="1:15" x14ac:dyDescent="0.25">
      <c r="A243">
        <v>94</v>
      </c>
      <c r="B243">
        <v>6</v>
      </c>
      <c r="C243" s="12">
        <v>6.3829787234042548E-2</v>
      </c>
      <c r="D243" t="s">
        <v>639</v>
      </c>
      <c r="O243"/>
    </row>
    <row r="244" spans="1:15" x14ac:dyDescent="0.25">
      <c r="A244" s="8">
        <v>115</v>
      </c>
      <c r="B244" s="8">
        <v>6</v>
      </c>
      <c r="C244" s="29">
        <v>5.2173913043478258E-2</v>
      </c>
      <c r="D244" t="s">
        <v>654</v>
      </c>
    </row>
    <row r="245" spans="1:15" x14ac:dyDescent="0.25">
      <c r="A245" s="8">
        <v>166</v>
      </c>
      <c r="B245" s="8">
        <v>6</v>
      </c>
      <c r="C245" s="29">
        <v>3.614457831325301E-2</v>
      </c>
      <c r="D245" t="s">
        <v>663</v>
      </c>
    </row>
    <row r="246" spans="1:15" x14ac:dyDescent="0.25">
      <c r="A246" s="8">
        <v>95</v>
      </c>
      <c r="B246" s="8">
        <v>6</v>
      </c>
      <c r="C246" s="23">
        <v>6.3157894736842107E-2</v>
      </c>
      <c r="D246" t="s">
        <v>682</v>
      </c>
    </row>
    <row r="247" spans="1:15" x14ac:dyDescent="0.25">
      <c r="A247">
        <v>1438</v>
      </c>
      <c r="B247">
        <v>6</v>
      </c>
      <c r="C247" s="12">
        <v>4.172461752433936E-3</v>
      </c>
      <c r="D247" t="s">
        <v>695</v>
      </c>
      <c r="O247"/>
    </row>
    <row r="248" spans="1:15" x14ac:dyDescent="0.25">
      <c r="A248">
        <v>1438</v>
      </c>
      <c r="B248">
        <v>6</v>
      </c>
      <c r="C248" s="12">
        <v>4.172461752433936E-3</v>
      </c>
      <c r="D248" t="s">
        <v>703</v>
      </c>
      <c r="O248"/>
    </row>
    <row r="249" spans="1:15" x14ac:dyDescent="0.25">
      <c r="A249" s="8">
        <v>197</v>
      </c>
      <c r="B249" s="8">
        <v>6</v>
      </c>
      <c r="C249" s="29">
        <v>3.0456852791878174E-2</v>
      </c>
      <c r="D249" t="s">
        <v>768</v>
      </c>
    </row>
    <row r="250" spans="1:15" x14ac:dyDescent="0.25">
      <c r="A250" s="8">
        <v>161</v>
      </c>
      <c r="B250" s="8">
        <v>6</v>
      </c>
      <c r="C250" s="29">
        <v>3.7267080745341616E-2</v>
      </c>
      <c r="D250" t="s">
        <v>820</v>
      </c>
    </row>
    <row r="251" spans="1:15" x14ac:dyDescent="0.25">
      <c r="A251" s="8">
        <v>161</v>
      </c>
      <c r="B251" s="8">
        <v>6</v>
      </c>
      <c r="C251" s="29">
        <v>3.7267080745341616E-2</v>
      </c>
      <c r="D251" t="s">
        <v>826</v>
      </c>
    </row>
    <row r="252" spans="1:15" x14ac:dyDescent="0.25">
      <c r="A252">
        <v>350</v>
      </c>
      <c r="B252">
        <v>6</v>
      </c>
      <c r="C252" s="12">
        <v>1.7142857142857144E-2</v>
      </c>
      <c r="D252" t="s">
        <v>846</v>
      </c>
      <c r="O252"/>
    </row>
    <row r="253" spans="1:15" x14ac:dyDescent="0.25">
      <c r="A253" s="8">
        <v>131</v>
      </c>
      <c r="B253" s="8">
        <v>6</v>
      </c>
      <c r="C253" s="29">
        <v>4.5801526717557252E-2</v>
      </c>
      <c r="D253" t="s">
        <v>949</v>
      </c>
    </row>
    <row r="254" spans="1:15" x14ac:dyDescent="0.25">
      <c r="A254" s="8">
        <v>175</v>
      </c>
      <c r="B254" s="8">
        <v>5</v>
      </c>
      <c r="C254" s="29">
        <v>2.8571428571428571E-2</v>
      </c>
      <c r="D254" t="s">
        <v>234</v>
      </c>
    </row>
    <row r="255" spans="1:15" x14ac:dyDescent="0.25">
      <c r="A255">
        <v>161</v>
      </c>
      <c r="B255">
        <v>5</v>
      </c>
      <c r="C255" s="12">
        <v>3.1055900621118012E-2</v>
      </c>
      <c r="D255" t="s">
        <v>274</v>
      </c>
      <c r="O255"/>
    </row>
    <row r="256" spans="1:15" x14ac:dyDescent="0.25">
      <c r="A256" s="8">
        <v>323</v>
      </c>
      <c r="B256" s="8">
        <v>5</v>
      </c>
      <c r="C256" s="29">
        <v>1.5479876160990712E-2</v>
      </c>
      <c r="D256" t="s">
        <v>285</v>
      </c>
    </row>
    <row r="257" spans="1:15" x14ac:dyDescent="0.25">
      <c r="A257">
        <v>127</v>
      </c>
      <c r="B257">
        <v>5</v>
      </c>
      <c r="C257" s="12">
        <v>3.937007874015748E-2</v>
      </c>
      <c r="D257" t="s">
        <v>293</v>
      </c>
      <c r="O257"/>
    </row>
    <row r="258" spans="1:15" x14ac:dyDescent="0.25">
      <c r="A258" s="8">
        <v>2032</v>
      </c>
      <c r="B258" s="8">
        <v>5</v>
      </c>
      <c r="C258" s="29">
        <v>2.4606299212598425E-3</v>
      </c>
      <c r="D258" t="s">
        <v>339</v>
      </c>
    </row>
    <row r="259" spans="1:15" x14ac:dyDescent="0.25">
      <c r="A259">
        <v>93</v>
      </c>
      <c r="B259">
        <v>5</v>
      </c>
      <c r="C259" s="12">
        <v>5.3763440860215055E-2</v>
      </c>
      <c r="D259" t="s">
        <v>351</v>
      </c>
      <c r="O259"/>
    </row>
    <row r="260" spans="1:15" x14ac:dyDescent="0.25">
      <c r="A260" s="8">
        <v>93</v>
      </c>
      <c r="B260" s="8">
        <v>5</v>
      </c>
      <c r="C260" s="29">
        <v>5.3763440860215055E-2</v>
      </c>
      <c r="D260" t="s">
        <v>352</v>
      </c>
    </row>
    <row r="261" spans="1:15" x14ac:dyDescent="0.25">
      <c r="A261" s="8">
        <v>6</v>
      </c>
      <c r="B261" s="8">
        <v>5</v>
      </c>
      <c r="C261" s="29">
        <v>0.83333333333333337</v>
      </c>
      <c r="D261" t="s">
        <v>1007</v>
      </c>
    </row>
    <row r="262" spans="1:15" x14ac:dyDescent="0.25">
      <c r="A262" s="8">
        <v>44</v>
      </c>
      <c r="B262" s="8">
        <v>5</v>
      </c>
      <c r="C262" s="29">
        <v>0.11363636363636363</v>
      </c>
      <c r="D262" t="s">
        <v>370</v>
      </c>
    </row>
    <row r="263" spans="1:15" x14ac:dyDescent="0.25">
      <c r="A263" s="8">
        <v>120</v>
      </c>
      <c r="B263" s="8">
        <v>5</v>
      </c>
      <c r="C263" s="29">
        <v>4.1666666666666664E-2</v>
      </c>
      <c r="D263" t="s">
        <v>381</v>
      </c>
    </row>
    <row r="264" spans="1:15" x14ac:dyDescent="0.25">
      <c r="A264" s="8">
        <v>120</v>
      </c>
      <c r="B264" s="8">
        <v>5</v>
      </c>
      <c r="C264" s="29">
        <v>4.1666666666666664E-2</v>
      </c>
      <c r="D264" t="s">
        <v>387</v>
      </c>
    </row>
    <row r="265" spans="1:15" x14ac:dyDescent="0.25">
      <c r="A265">
        <v>10</v>
      </c>
      <c r="B265">
        <v>5</v>
      </c>
      <c r="C265" s="12">
        <v>5.4945054945054944E-2</v>
      </c>
      <c r="D265" t="s">
        <v>1019</v>
      </c>
      <c r="O265"/>
    </row>
    <row r="266" spans="1:15" x14ac:dyDescent="0.25">
      <c r="A266" s="8">
        <v>115</v>
      </c>
      <c r="B266" s="8">
        <v>5</v>
      </c>
      <c r="C266" s="29">
        <v>4.3478260869565216E-2</v>
      </c>
      <c r="D266" t="s">
        <v>449</v>
      </c>
    </row>
    <row r="267" spans="1:15" x14ac:dyDescent="0.25">
      <c r="A267" s="8">
        <v>466</v>
      </c>
      <c r="B267" s="8">
        <v>5</v>
      </c>
      <c r="C267" s="29">
        <v>1.0729613733905579E-2</v>
      </c>
      <c r="D267" t="s">
        <v>483</v>
      </c>
    </row>
    <row r="268" spans="1:15" x14ac:dyDescent="0.25">
      <c r="A268" s="8">
        <v>410</v>
      </c>
      <c r="B268" s="8">
        <v>5</v>
      </c>
      <c r="C268" s="23">
        <v>1.2195121951219513E-2</v>
      </c>
      <c r="D268" t="s">
        <v>494</v>
      </c>
    </row>
    <row r="269" spans="1:15" x14ac:dyDescent="0.25">
      <c r="A269" s="8">
        <v>128</v>
      </c>
      <c r="B269" s="8">
        <v>5</v>
      </c>
      <c r="C269" s="29">
        <v>3.90625E-2</v>
      </c>
      <c r="D269" t="s">
        <v>623</v>
      </c>
    </row>
    <row r="270" spans="1:15" x14ac:dyDescent="0.25">
      <c r="A270">
        <v>94</v>
      </c>
      <c r="B270">
        <v>5</v>
      </c>
      <c r="C270" s="12">
        <v>5.3191489361702128E-2</v>
      </c>
      <c r="D270" t="s">
        <v>1055</v>
      </c>
      <c r="O270"/>
    </row>
    <row r="271" spans="1:15" x14ac:dyDescent="0.25">
      <c r="A271">
        <v>33</v>
      </c>
      <c r="B271">
        <v>5</v>
      </c>
      <c r="C271" s="12">
        <v>0.15151515151515152</v>
      </c>
      <c r="D271" t="s">
        <v>1303</v>
      </c>
      <c r="O271"/>
    </row>
    <row r="272" spans="1:15" x14ac:dyDescent="0.25">
      <c r="A272" s="8">
        <v>166</v>
      </c>
      <c r="B272" s="8">
        <v>5</v>
      </c>
      <c r="C272" s="29">
        <v>3.0120481927710843E-2</v>
      </c>
      <c r="D272" t="s">
        <v>661</v>
      </c>
    </row>
    <row r="273" spans="1:15" x14ac:dyDescent="0.25">
      <c r="A273" s="8">
        <v>48</v>
      </c>
      <c r="B273" s="8">
        <v>5</v>
      </c>
      <c r="C273" s="29">
        <v>0.10416666666666667</v>
      </c>
      <c r="D273" t="s">
        <v>687</v>
      </c>
    </row>
    <row r="274" spans="1:15" x14ac:dyDescent="0.25">
      <c r="A274" s="8">
        <v>122</v>
      </c>
      <c r="B274" s="8">
        <v>5</v>
      </c>
      <c r="C274" s="29">
        <v>4.0983606557377046E-2</v>
      </c>
      <c r="D274" t="s">
        <v>1075</v>
      </c>
    </row>
    <row r="275" spans="1:15" x14ac:dyDescent="0.25">
      <c r="A275" s="8">
        <v>172</v>
      </c>
      <c r="B275" s="8">
        <v>5</v>
      </c>
      <c r="C275" s="29">
        <v>2.9069767441860465E-2</v>
      </c>
      <c r="D275" t="s">
        <v>723</v>
      </c>
    </row>
    <row r="276" spans="1:15" x14ac:dyDescent="0.25">
      <c r="A276">
        <v>172</v>
      </c>
      <c r="B276">
        <v>5</v>
      </c>
      <c r="C276" s="12">
        <v>2.9069767441860465E-2</v>
      </c>
      <c r="D276" t="s">
        <v>724</v>
      </c>
      <c r="O276"/>
    </row>
    <row r="277" spans="1:15" x14ac:dyDescent="0.25">
      <c r="A277" s="8">
        <v>197</v>
      </c>
      <c r="B277" s="8">
        <v>5</v>
      </c>
      <c r="C277" s="29">
        <v>2.5380710659898477E-2</v>
      </c>
      <c r="D277" t="s">
        <v>760</v>
      </c>
    </row>
    <row r="278" spans="1:15" x14ac:dyDescent="0.25">
      <c r="A278" s="8">
        <v>197</v>
      </c>
      <c r="B278" s="8">
        <v>5</v>
      </c>
      <c r="C278" s="23">
        <v>2.5380710659898477E-2</v>
      </c>
      <c r="D278" t="s">
        <v>762</v>
      </c>
    </row>
    <row r="279" spans="1:15" x14ac:dyDescent="0.25">
      <c r="A279" s="8">
        <v>197</v>
      </c>
      <c r="B279" s="8">
        <v>5</v>
      </c>
      <c r="C279" s="29">
        <v>2.5380710659898477E-2</v>
      </c>
      <c r="D279" t="s">
        <v>763</v>
      </c>
    </row>
    <row r="280" spans="1:15" x14ac:dyDescent="0.25">
      <c r="A280" s="8">
        <v>197</v>
      </c>
      <c r="B280" s="8">
        <v>5</v>
      </c>
      <c r="C280" s="29">
        <v>2.5380710659898477E-2</v>
      </c>
      <c r="D280" t="s">
        <v>1084</v>
      </c>
    </row>
    <row r="281" spans="1:15" x14ac:dyDescent="0.25">
      <c r="A281" s="8">
        <v>811</v>
      </c>
      <c r="B281" s="8">
        <v>5</v>
      </c>
      <c r="C281" s="29">
        <v>6.1652281134401974E-3</v>
      </c>
      <c r="D281" t="s">
        <v>790</v>
      </c>
    </row>
    <row r="282" spans="1:15" x14ac:dyDescent="0.25">
      <c r="A282" s="8">
        <v>811</v>
      </c>
      <c r="B282" s="8">
        <v>5</v>
      </c>
      <c r="C282" s="29">
        <v>6.1652281134401974E-3</v>
      </c>
      <c r="D282" t="s">
        <v>793</v>
      </c>
    </row>
    <row r="283" spans="1:15" x14ac:dyDescent="0.25">
      <c r="A283" s="8">
        <v>811</v>
      </c>
      <c r="B283" s="8">
        <v>5</v>
      </c>
      <c r="C283" s="29">
        <v>6.1652281134401974E-3</v>
      </c>
      <c r="D283" t="s">
        <v>1170</v>
      </c>
    </row>
    <row r="284" spans="1:15" x14ac:dyDescent="0.25">
      <c r="A284" s="8">
        <v>811</v>
      </c>
      <c r="B284" s="8">
        <v>5</v>
      </c>
      <c r="C284" s="29">
        <v>6.1652281134401974E-3</v>
      </c>
      <c r="D284" t="s">
        <v>804</v>
      </c>
    </row>
    <row r="285" spans="1:15" x14ac:dyDescent="0.25">
      <c r="A285" s="8">
        <v>350</v>
      </c>
      <c r="B285" s="8">
        <v>5</v>
      </c>
      <c r="C285" s="29">
        <v>1.4285714285714285E-2</v>
      </c>
      <c r="D285" t="s">
        <v>849</v>
      </c>
    </row>
    <row r="286" spans="1:15" x14ac:dyDescent="0.25">
      <c r="A286" s="8">
        <v>124</v>
      </c>
      <c r="B286" s="8">
        <v>5</v>
      </c>
      <c r="C286" s="29">
        <v>4.0322580645161289E-2</v>
      </c>
      <c r="D286" t="s">
        <v>853</v>
      </c>
    </row>
    <row r="287" spans="1:15" x14ac:dyDescent="0.25">
      <c r="A287" s="8">
        <v>124</v>
      </c>
      <c r="B287" s="8">
        <v>5</v>
      </c>
      <c r="C287" s="29">
        <v>4.0322580645161289E-2</v>
      </c>
      <c r="D287" t="s">
        <v>863</v>
      </c>
    </row>
    <row r="288" spans="1:15" x14ac:dyDescent="0.25">
      <c r="A288" s="8">
        <v>137</v>
      </c>
      <c r="B288" s="8">
        <v>5</v>
      </c>
      <c r="C288" s="29">
        <v>3.6496350364963501E-2</v>
      </c>
      <c r="D288" t="s">
        <v>873</v>
      </c>
    </row>
    <row r="289" spans="1:15" x14ac:dyDescent="0.25">
      <c r="A289" s="8">
        <v>137</v>
      </c>
      <c r="B289" s="8">
        <v>5</v>
      </c>
      <c r="C289" s="29">
        <v>3.6496350364963501E-2</v>
      </c>
      <c r="D289" t="s">
        <v>884</v>
      </c>
    </row>
    <row r="290" spans="1:15" x14ac:dyDescent="0.25">
      <c r="A290" s="8">
        <v>26</v>
      </c>
      <c r="B290" s="8">
        <v>5</v>
      </c>
      <c r="C290" s="29">
        <v>0.19230769230769232</v>
      </c>
      <c r="D290" t="s">
        <v>911</v>
      </c>
    </row>
    <row r="291" spans="1:15" x14ac:dyDescent="0.25">
      <c r="A291">
        <v>160</v>
      </c>
      <c r="B291">
        <v>4</v>
      </c>
      <c r="C291" s="12">
        <v>2.5000000000000001E-2</v>
      </c>
      <c r="D291" t="s">
        <v>209</v>
      </c>
      <c r="O291"/>
    </row>
    <row r="292" spans="1:15" x14ac:dyDescent="0.25">
      <c r="A292" s="8">
        <v>160</v>
      </c>
      <c r="B292" s="8">
        <v>4</v>
      </c>
      <c r="C292" s="29">
        <v>2.5000000000000001E-2</v>
      </c>
      <c r="D292" t="s">
        <v>213</v>
      </c>
    </row>
    <row r="293" spans="1:15" x14ac:dyDescent="0.25">
      <c r="A293">
        <v>160</v>
      </c>
      <c r="B293">
        <v>4</v>
      </c>
      <c r="C293" s="12">
        <v>2.5000000000000001E-2</v>
      </c>
      <c r="D293" t="s">
        <v>214</v>
      </c>
      <c r="O293"/>
    </row>
    <row r="294" spans="1:15" x14ac:dyDescent="0.25">
      <c r="A294" s="8">
        <v>160</v>
      </c>
      <c r="B294" s="8">
        <v>4</v>
      </c>
      <c r="C294" s="29">
        <v>2.5000000000000001E-2</v>
      </c>
      <c r="D294" t="s">
        <v>216</v>
      </c>
    </row>
    <row r="295" spans="1:15" x14ac:dyDescent="0.25">
      <c r="A295" s="8">
        <v>34</v>
      </c>
      <c r="B295" s="8">
        <v>4</v>
      </c>
      <c r="C295" s="29">
        <v>0.11764705882352941</v>
      </c>
      <c r="D295" t="s">
        <v>987</v>
      </c>
    </row>
    <row r="296" spans="1:15" x14ac:dyDescent="0.25">
      <c r="A296" s="8">
        <v>5</v>
      </c>
      <c r="B296" s="8">
        <v>4</v>
      </c>
      <c r="C296" s="29">
        <v>0.8</v>
      </c>
      <c r="D296" t="s">
        <v>1320</v>
      </c>
    </row>
    <row r="297" spans="1:15" x14ac:dyDescent="0.25">
      <c r="A297" s="8">
        <v>367</v>
      </c>
      <c r="B297" s="8">
        <v>4</v>
      </c>
      <c r="C297" s="29">
        <v>1.0899182561307902E-2</v>
      </c>
      <c r="D297" t="s">
        <v>245</v>
      </c>
    </row>
    <row r="298" spans="1:15" x14ac:dyDescent="0.25">
      <c r="A298">
        <v>367</v>
      </c>
      <c r="B298">
        <v>4</v>
      </c>
      <c r="C298" s="12">
        <v>1.0899182561307902E-2</v>
      </c>
      <c r="D298" t="s">
        <v>247</v>
      </c>
      <c r="O298"/>
    </row>
    <row r="299" spans="1:15" x14ac:dyDescent="0.25">
      <c r="A299" s="8">
        <v>367</v>
      </c>
      <c r="B299" s="8">
        <v>4</v>
      </c>
      <c r="C299" s="29">
        <v>1.0899182561307902E-2</v>
      </c>
      <c r="D299" t="s">
        <v>249</v>
      </c>
    </row>
    <row r="300" spans="1:15" x14ac:dyDescent="0.25">
      <c r="A300" s="8">
        <v>367</v>
      </c>
      <c r="B300" s="8">
        <v>4</v>
      </c>
      <c r="C300" s="29">
        <v>1.0899182561307902E-2</v>
      </c>
      <c r="D300" t="s">
        <v>256</v>
      </c>
    </row>
    <row r="301" spans="1:15" x14ac:dyDescent="0.25">
      <c r="A301">
        <v>367</v>
      </c>
      <c r="B301">
        <v>4</v>
      </c>
      <c r="C301" s="12">
        <v>1.0899182561307902E-2</v>
      </c>
      <c r="D301" t="s">
        <v>270</v>
      </c>
      <c r="O301"/>
    </row>
    <row r="302" spans="1:15" x14ac:dyDescent="0.25">
      <c r="A302" s="8">
        <v>161</v>
      </c>
      <c r="B302" s="8">
        <v>4</v>
      </c>
      <c r="C302" s="29">
        <v>2.4844720496894408E-2</v>
      </c>
      <c r="D302" t="s">
        <v>278</v>
      </c>
    </row>
    <row r="303" spans="1:15" x14ac:dyDescent="0.25">
      <c r="A303" s="8">
        <v>161</v>
      </c>
      <c r="B303" s="8">
        <v>4</v>
      </c>
      <c r="C303" s="29">
        <v>2.4844720496894408E-2</v>
      </c>
      <c r="D303" t="s">
        <v>1109</v>
      </c>
    </row>
    <row r="304" spans="1:15" x14ac:dyDescent="0.25">
      <c r="A304">
        <v>161</v>
      </c>
      <c r="B304">
        <v>4</v>
      </c>
      <c r="C304" s="12">
        <v>2.4844720496894408E-2</v>
      </c>
      <c r="D304" t="s">
        <v>1144</v>
      </c>
      <c r="O304"/>
    </row>
    <row r="305" spans="1:15" x14ac:dyDescent="0.25">
      <c r="A305">
        <v>323</v>
      </c>
      <c r="B305">
        <v>4</v>
      </c>
      <c r="C305" s="12">
        <v>1.238390092879257E-2</v>
      </c>
      <c r="D305" t="s">
        <v>997</v>
      </c>
      <c r="O305"/>
    </row>
    <row r="306" spans="1:15" x14ac:dyDescent="0.25">
      <c r="A306" s="8">
        <v>323</v>
      </c>
      <c r="B306" s="8">
        <v>4</v>
      </c>
      <c r="C306" s="29">
        <v>1.238390092879257E-2</v>
      </c>
      <c r="D306" t="s">
        <v>1290</v>
      </c>
    </row>
    <row r="307" spans="1:15" x14ac:dyDescent="0.25">
      <c r="A307" s="8">
        <v>127</v>
      </c>
      <c r="B307" s="8">
        <v>4</v>
      </c>
      <c r="C307" s="23">
        <v>3.1496062992125984E-2</v>
      </c>
      <c r="D307" t="s">
        <v>292</v>
      </c>
    </row>
    <row r="308" spans="1:15" x14ac:dyDescent="0.25">
      <c r="A308">
        <v>2032</v>
      </c>
      <c r="B308">
        <v>4</v>
      </c>
      <c r="C308" s="12">
        <v>1.968503937007874E-3</v>
      </c>
      <c r="D308" t="s">
        <v>336</v>
      </c>
      <c r="O308"/>
    </row>
    <row r="309" spans="1:15" x14ac:dyDescent="0.25">
      <c r="A309" s="8">
        <v>2032</v>
      </c>
      <c r="B309" s="8">
        <v>4</v>
      </c>
      <c r="C309" s="29">
        <v>1.968503937007874E-3</v>
      </c>
      <c r="D309" t="s">
        <v>1224</v>
      </c>
    </row>
    <row r="310" spans="1:15" x14ac:dyDescent="0.25">
      <c r="A310" s="8">
        <v>93</v>
      </c>
      <c r="B310" s="8">
        <v>4</v>
      </c>
      <c r="C310" s="29">
        <v>4.3010752688172046E-2</v>
      </c>
      <c r="D310" t="s">
        <v>358</v>
      </c>
    </row>
    <row r="311" spans="1:15" x14ac:dyDescent="0.25">
      <c r="A311">
        <v>126</v>
      </c>
      <c r="B311">
        <v>4</v>
      </c>
      <c r="C311" s="12">
        <v>3.1746031746031744E-2</v>
      </c>
      <c r="D311" t="s">
        <v>366</v>
      </c>
      <c r="O311"/>
    </row>
    <row r="312" spans="1:15" x14ac:dyDescent="0.25">
      <c r="A312" s="8">
        <v>120</v>
      </c>
      <c r="B312" s="8">
        <v>4</v>
      </c>
      <c r="C312" s="29">
        <v>3.3333333333333333E-2</v>
      </c>
      <c r="D312" t="s">
        <v>379</v>
      </c>
    </row>
    <row r="313" spans="1:15" x14ac:dyDescent="0.25">
      <c r="A313" s="8">
        <v>120</v>
      </c>
      <c r="B313" s="8">
        <v>4</v>
      </c>
      <c r="C313" s="29">
        <v>3.3333333333333333E-2</v>
      </c>
      <c r="D313" t="s">
        <v>388</v>
      </c>
    </row>
    <row r="314" spans="1:15" x14ac:dyDescent="0.25">
      <c r="A314">
        <v>120</v>
      </c>
      <c r="B314">
        <v>4</v>
      </c>
      <c r="C314" s="12">
        <v>3.3333333333333333E-2</v>
      </c>
      <c r="D314" t="s">
        <v>390</v>
      </c>
      <c r="O314"/>
    </row>
    <row r="315" spans="1:15" x14ac:dyDescent="0.25">
      <c r="A315" s="8">
        <v>120</v>
      </c>
      <c r="B315" s="8">
        <v>4</v>
      </c>
      <c r="C315" s="29">
        <v>3.3333333333333333E-2</v>
      </c>
      <c r="D315" t="s">
        <v>392</v>
      </c>
    </row>
    <row r="316" spans="1:15" x14ac:dyDescent="0.25">
      <c r="A316" s="8">
        <v>633</v>
      </c>
      <c r="B316" s="8">
        <v>4</v>
      </c>
      <c r="C316" s="23">
        <v>6.3191153238546603E-3</v>
      </c>
      <c r="D316" t="s">
        <v>1147</v>
      </c>
    </row>
    <row r="317" spans="1:15" x14ac:dyDescent="0.25">
      <c r="A317">
        <v>633</v>
      </c>
      <c r="B317">
        <v>4</v>
      </c>
      <c r="C317" s="12">
        <v>6.3191153238546603E-3</v>
      </c>
      <c r="D317" t="s">
        <v>411</v>
      </c>
      <c r="O317"/>
    </row>
    <row r="318" spans="1:15" x14ac:dyDescent="0.25">
      <c r="A318" s="8">
        <v>633</v>
      </c>
      <c r="B318" s="8">
        <v>4</v>
      </c>
      <c r="C318" s="29">
        <v>6.3191153238546603E-3</v>
      </c>
      <c r="D318" t="s">
        <v>414</v>
      </c>
    </row>
    <row r="319" spans="1:15" x14ac:dyDescent="0.25">
      <c r="A319" s="8">
        <v>10</v>
      </c>
      <c r="B319" s="8">
        <v>4</v>
      </c>
      <c r="C319" s="29">
        <v>0.4</v>
      </c>
      <c r="D319" t="s">
        <v>1167</v>
      </c>
    </row>
    <row r="320" spans="1:15" x14ac:dyDescent="0.25">
      <c r="A320">
        <v>157</v>
      </c>
      <c r="B320">
        <v>4</v>
      </c>
      <c r="C320" s="12">
        <v>2.5477707006369428E-2</v>
      </c>
      <c r="D320" t="s">
        <v>465</v>
      </c>
      <c r="O320"/>
    </row>
    <row r="321" spans="1:15" x14ac:dyDescent="0.25">
      <c r="A321">
        <v>410</v>
      </c>
      <c r="B321">
        <v>4</v>
      </c>
      <c r="C321" s="12">
        <v>9.7560975609756097E-3</v>
      </c>
      <c r="D321" t="s">
        <v>490</v>
      </c>
      <c r="O321"/>
    </row>
    <row r="322" spans="1:15" x14ac:dyDescent="0.25">
      <c r="A322" s="8">
        <v>410</v>
      </c>
      <c r="B322" s="8">
        <v>4</v>
      </c>
      <c r="C322" s="29">
        <v>9.7560975609756097E-3</v>
      </c>
      <c r="D322" t="s">
        <v>500</v>
      </c>
    </row>
    <row r="323" spans="1:15" x14ac:dyDescent="0.25">
      <c r="A323">
        <v>27</v>
      </c>
      <c r="B323">
        <v>4</v>
      </c>
      <c r="C323" s="12">
        <v>0.14814814814814814</v>
      </c>
      <c r="D323" t="s">
        <v>501</v>
      </c>
      <c r="O323"/>
    </row>
    <row r="324" spans="1:15" x14ac:dyDescent="0.25">
      <c r="A324" s="8">
        <v>167</v>
      </c>
      <c r="B324" s="8">
        <v>4</v>
      </c>
      <c r="C324" s="29">
        <v>2.3952095808383235E-2</v>
      </c>
      <c r="D324" t="s">
        <v>510</v>
      </c>
    </row>
    <row r="325" spans="1:15" x14ac:dyDescent="0.25">
      <c r="A325" s="8">
        <v>167</v>
      </c>
      <c r="B325" s="8">
        <v>4</v>
      </c>
      <c r="C325" s="29">
        <v>2.3952095808383235E-2</v>
      </c>
      <c r="D325" t="s">
        <v>515</v>
      </c>
    </row>
    <row r="326" spans="1:15" x14ac:dyDescent="0.25">
      <c r="A326" s="8">
        <v>83</v>
      </c>
      <c r="B326" s="8">
        <v>4</v>
      </c>
      <c r="C326" s="29">
        <v>4.8192771084337352E-2</v>
      </c>
      <c r="D326" t="s">
        <v>527</v>
      </c>
    </row>
    <row r="327" spans="1:15" x14ac:dyDescent="0.25">
      <c r="A327" s="8">
        <v>51</v>
      </c>
      <c r="B327" s="8">
        <v>4</v>
      </c>
      <c r="C327" s="29">
        <v>7.8431372549019607E-2</v>
      </c>
      <c r="D327" t="s">
        <v>551</v>
      </c>
    </row>
    <row r="328" spans="1:15" x14ac:dyDescent="0.25">
      <c r="A328" s="8">
        <v>51</v>
      </c>
      <c r="B328" s="8">
        <v>4</v>
      </c>
      <c r="C328" s="23">
        <v>7.8431372549019607E-2</v>
      </c>
      <c r="D328" t="s">
        <v>556</v>
      </c>
    </row>
    <row r="329" spans="1:15" x14ac:dyDescent="0.25">
      <c r="A329">
        <v>252</v>
      </c>
      <c r="B329">
        <v>4</v>
      </c>
      <c r="C329" s="12">
        <v>1.5873015873015872E-2</v>
      </c>
      <c r="D329" t="s">
        <v>572</v>
      </c>
      <c r="O329"/>
    </row>
    <row r="330" spans="1:15" x14ac:dyDescent="0.25">
      <c r="A330" s="8">
        <v>252</v>
      </c>
      <c r="B330" s="8">
        <v>4</v>
      </c>
      <c r="C330" s="29">
        <v>1.5873015873015872E-2</v>
      </c>
      <c r="D330" t="s">
        <v>573</v>
      </c>
    </row>
    <row r="331" spans="1:15" x14ac:dyDescent="0.25">
      <c r="A331" s="8">
        <v>160</v>
      </c>
      <c r="B331" s="8">
        <v>4</v>
      </c>
      <c r="C331" s="29">
        <v>2.5000000000000001E-2</v>
      </c>
      <c r="D331" t="s">
        <v>594</v>
      </c>
    </row>
    <row r="332" spans="1:15" x14ac:dyDescent="0.25">
      <c r="A332" s="8">
        <v>160</v>
      </c>
      <c r="B332" s="8">
        <v>4</v>
      </c>
      <c r="C332" s="29">
        <v>2.5000000000000001E-2</v>
      </c>
      <c r="D332" t="s">
        <v>595</v>
      </c>
    </row>
    <row r="333" spans="1:15" x14ac:dyDescent="0.25">
      <c r="A333">
        <v>128</v>
      </c>
      <c r="B333">
        <v>4</v>
      </c>
      <c r="C333" s="12">
        <v>3.125E-2</v>
      </c>
      <c r="D333" t="s">
        <v>622</v>
      </c>
      <c r="O333"/>
    </row>
    <row r="334" spans="1:15" x14ac:dyDescent="0.25">
      <c r="A334" s="8">
        <v>94</v>
      </c>
      <c r="B334" s="8">
        <v>4</v>
      </c>
      <c r="C334" s="29">
        <v>4.2553191489361701E-2</v>
      </c>
      <c r="D334" t="s">
        <v>1267</v>
      </c>
    </row>
    <row r="335" spans="1:15" x14ac:dyDescent="0.25">
      <c r="A335">
        <v>78</v>
      </c>
      <c r="B335">
        <v>4</v>
      </c>
      <c r="C335" s="12">
        <v>5.128205128205128E-2</v>
      </c>
      <c r="D335" t="s">
        <v>1124</v>
      </c>
      <c r="O335"/>
    </row>
    <row r="336" spans="1:15" x14ac:dyDescent="0.25">
      <c r="A336" s="8">
        <v>115</v>
      </c>
      <c r="B336" s="8">
        <v>4</v>
      </c>
      <c r="C336" s="29">
        <v>3.4782608695652174E-2</v>
      </c>
      <c r="D336" t="s">
        <v>655</v>
      </c>
    </row>
    <row r="337" spans="1:15" x14ac:dyDescent="0.25">
      <c r="A337" s="8">
        <v>115</v>
      </c>
      <c r="B337" s="8">
        <v>4</v>
      </c>
      <c r="C337" s="29">
        <v>3.4782608695652174E-2</v>
      </c>
      <c r="D337" t="s">
        <v>657</v>
      </c>
    </row>
    <row r="338" spans="1:15" x14ac:dyDescent="0.25">
      <c r="A338">
        <v>115</v>
      </c>
      <c r="B338">
        <v>4</v>
      </c>
      <c r="C338" s="12">
        <v>3.4782608695652174E-2</v>
      </c>
      <c r="D338" t="s">
        <v>660</v>
      </c>
      <c r="O338"/>
    </row>
    <row r="339" spans="1:15" x14ac:dyDescent="0.25">
      <c r="A339">
        <v>9</v>
      </c>
      <c r="B339">
        <v>4</v>
      </c>
      <c r="C339" s="12">
        <v>0.44444444444444442</v>
      </c>
      <c r="D339" t="s">
        <v>1269</v>
      </c>
      <c r="O339"/>
    </row>
    <row r="340" spans="1:15" x14ac:dyDescent="0.25">
      <c r="A340">
        <v>9</v>
      </c>
      <c r="B340">
        <v>4</v>
      </c>
      <c r="C340" s="12">
        <v>0.44444444444444442</v>
      </c>
      <c r="D340" t="s">
        <v>1234</v>
      </c>
      <c r="O340"/>
    </row>
    <row r="341" spans="1:15" x14ac:dyDescent="0.25">
      <c r="A341">
        <v>166</v>
      </c>
      <c r="B341">
        <v>4</v>
      </c>
      <c r="C341" s="12">
        <v>2.4096385542168676E-2</v>
      </c>
      <c r="D341" t="s">
        <v>668</v>
      </c>
      <c r="O341"/>
    </row>
    <row r="342" spans="1:15" x14ac:dyDescent="0.25">
      <c r="A342" s="8">
        <v>166</v>
      </c>
      <c r="B342" s="8">
        <v>4</v>
      </c>
      <c r="C342" s="29">
        <v>2.4096385542168676E-2</v>
      </c>
      <c r="D342" t="s">
        <v>678</v>
      </c>
    </row>
    <row r="343" spans="1:15" x14ac:dyDescent="0.25">
      <c r="A343" s="8">
        <v>95</v>
      </c>
      <c r="B343" s="8">
        <v>4</v>
      </c>
      <c r="C343" s="29">
        <v>4.2105263157894736E-2</v>
      </c>
      <c r="D343" t="s">
        <v>1067</v>
      </c>
    </row>
    <row r="344" spans="1:15" x14ac:dyDescent="0.25">
      <c r="A344">
        <v>122</v>
      </c>
      <c r="B344">
        <v>4</v>
      </c>
      <c r="C344" s="12">
        <v>3.2786885245901641E-2</v>
      </c>
      <c r="D344" t="s">
        <v>706</v>
      </c>
      <c r="O344"/>
    </row>
    <row r="345" spans="1:15" x14ac:dyDescent="0.25">
      <c r="A345" s="8">
        <v>197</v>
      </c>
      <c r="B345" s="8">
        <v>4</v>
      </c>
      <c r="C345" s="29">
        <v>2.030456852791878E-2</v>
      </c>
      <c r="D345" t="s">
        <v>770</v>
      </c>
    </row>
    <row r="346" spans="1:15" x14ac:dyDescent="0.25">
      <c r="A346" s="8">
        <v>197</v>
      </c>
      <c r="B346" s="8">
        <v>4</v>
      </c>
      <c r="C346" s="29">
        <v>2.030456852791878E-2</v>
      </c>
      <c r="D346" t="s">
        <v>1086</v>
      </c>
    </row>
    <row r="347" spans="1:15" x14ac:dyDescent="0.25">
      <c r="A347" s="8">
        <v>811</v>
      </c>
      <c r="B347" s="8">
        <v>4</v>
      </c>
      <c r="C347" s="29">
        <v>4.9321824907521579E-3</v>
      </c>
      <c r="D347" t="s">
        <v>775</v>
      </c>
    </row>
    <row r="348" spans="1:15" x14ac:dyDescent="0.25">
      <c r="A348">
        <v>811</v>
      </c>
      <c r="B348">
        <v>4</v>
      </c>
      <c r="C348" s="12">
        <v>4.9321824907521579E-3</v>
      </c>
      <c r="D348" t="s">
        <v>777</v>
      </c>
      <c r="O348"/>
    </row>
    <row r="349" spans="1:15" x14ac:dyDescent="0.25">
      <c r="A349" s="8">
        <v>811</v>
      </c>
      <c r="B349" s="8">
        <v>4</v>
      </c>
      <c r="C349" s="29">
        <v>4.9321824907521579E-3</v>
      </c>
      <c r="D349" t="s">
        <v>795</v>
      </c>
    </row>
    <row r="350" spans="1:15" x14ac:dyDescent="0.25">
      <c r="A350" s="8">
        <v>811</v>
      </c>
      <c r="B350" s="8">
        <v>4</v>
      </c>
      <c r="C350" s="29">
        <v>4.9321824907521579E-3</v>
      </c>
      <c r="D350" t="s">
        <v>796</v>
      </c>
    </row>
    <row r="351" spans="1:15" x14ac:dyDescent="0.25">
      <c r="A351" s="8">
        <v>124</v>
      </c>
      <c r="B351" s="8">
        <v>4</v>
      </c>
      <c r="C351" s="29">
        <v>3.2258064516129031E-2</v>
      </c>
      <c r="D351" t="s">
        <v>865</v>
      </c>
    </row>
    <row r="352" spans="1:15" x14ac:dyDescent="0.25">
      <c r="A352" s="8">
        <v>137</v>
      </c>
      <c r="B352" s="8">
        <v>4</v>
      </c>
      <c r="C352" s="29">
        <v>2.9197080291970802E-2</v>
      </c>
      <c r="D352" t="s">
        <v>881</v>
      </c>
    </row>
    <row r="353" spans="1:15" x14ac:dyDescent="0.25">
      <c r="A353" s="8">
        <v>137</v>
      </c>
      <c r="B353" s="8">
        <v>4</v>
      </c>
      <c r="C353" s="29">
        <v>2.9197080291970802E-2</v>
      </c>
      <c r="D353" t="s">
        <v>890</v>
      </c>
    </row>
    <row r="354" spans="1:15" x14ac:dyDescent="0.25">
      <c r="A354" s="8">
        <v>75</v>
      </c>
      <c r="B354" s="8">
        <v>4</v>
      </c>
      <c r="C354" s="29">
        <v>5.3333333333333337E-2</v>
      </c>
      <c r="D354" t="s">
        <v>897</v>
      </c>
    </row>
    <row r="355" spans="1:15" x14ac:dyDescent="0.25">
      <c r="A355" s="8">
        <v>101</v>
      </c>
      <c r="B355" s="8">
        <v>4</v>
      </c>
      <c r="C355" s="29">
        <v>3.9603960396039604E-2</v>
      </c>
      <c r="D355" t="s">
        <v>901</v>
      </c>
    </row>
    <row r="356" spans="1:15" x14ac:dyDescent="0.25">
      <c r="A356" s="8">
        <v>25</v>
      </c>
      <c r="B356" s="8">
        <v>4</v>
      </c>
      <c r="C356" s="29">
        <v>0.16</v>
      </c>
      <c r="D356" t="s">
        <v>928</v>
      </c>
    </row>
    <row r="357" spans="1:15" x14ac:dyDescent="0.25">
      <c r="A357" s="8">
        <v>25</v>
      </c>
      <c r="B357" s="8">
        <v>4</v>
      </c>
      <c r="C357" s="29">
        <v>0.16</v>
      </c>
      <c r="D357" t="s">
        <v>929</v>
      </c>
    </row>
    <row r="358" spans="1:15" x14ac:dyDescent="0.25">
      <c r="A358" s="8">
        <v>25</v>
      </c>
      <c r="B358" s="8">
        <v>4</v>
      </c>
      <c r="C358" s="29">
        <v>0.16</v>
      </c>
      <c r="D358" t="s">
        <v>1100</v>
      </c>
    </row>
    <row r="359" spans="1:15" x14ac:dyDescent="0.25">
      <c r="A359" s="8">
        <v>131</v>
      </c>
      <c r="B359" s="8">
        <v>4</v>
      </c>
      <c r="C359" s="29">
        <v>3.0534351145038167E-2</v>
      </c>
      <c r="D359" t="s">
        <v>951</v>
      </c>
    </row>
    <row r="360" spans="1:15" x14ac:dyDescent="0.25">
      <c r="A360" s="8">
        <v>173</v>
      </c>
      <c r="B360" s="8">
        <v>3</v>
      </c>
      <c r="C360" s="29">
        <v>1.7341040462427744E-2</v>
      </c>
      <c r="D360" t="s">
        <v>190</v>
      </c>
    </row>
    <row r="361" spans="1:15" x14ac:dyDescent="0.25">
      <c r="A361" s="8">
        <v>3</v>
      </c>
      <c r="B361" s="8">
        <v>3</v>
      </c>
      <c r="C361" s="29">
        <v>1</v>
      </c>
      <c r="D361" t="s">
        <v>1318</v>
      </c>
    </row>
    <row r="362" spans="1:15" x14ac:dyDescent="0.25">
      <c r="A362">
        <v>44</v>
      </c>
      <c r="B362">
        <v>3</v>
      </c>
      <c r="C362" s="12">
        <v>6.8181818181818177E-2</v>
      </c>
      <c r="D362" t="s">
        <v>195</v>
      </c>
      <c r="O362"/>
    </row>
    <row r="363" spans="1:15" x14ac:dyDescent="0.25">
      <c r="A363">
        <v>44</v>
      </c>
      <c r="B363">
        <v>3</v>
      </c>
      <c r="C363" s="12">
        <v>6.8181818181818177E-2</v>
      </c>
      <c r="D363" t="s">
        <v>199</v>
      </c>
      <c r="O363"/>
    </row>
    <row r="364" spans="1:15" x14ac:dyDescent="0.25">
      <c r="A364" s="8">
        <v>34</v>
      </c>
      <c r="B364" s="8">
        <v>3</v>
      </c>
      <c r="C364" s="29">
        <v>8.8235294117647065E-2</v>
      </c>
      <c r="D364" t="s">
        <v>230</v>
      </c>
    </row>
    <row r="365" spans="1:15" x14ac:dyDescent="0.25">
      <c r="A365" s="8">
        <v>175</v>
      </c>
      <c r="B365" s="8">
        <v>3</v>
      </c>
      <c r="C365" s="29">
        <v>1.7142857142857144E-2</v>
      </c>
      <c r="D365" t="s">
        <v>236</v>
      </c>
    </row>
    <row r="366" spans="1:15" x14ac:dyDescent="0.25">
      <c r="A366">
        <v>175</v>
      </c>
      <c r="B366">
        <v>3</v>
      </c>
      <c r="C366" s="12">
        <v>1.7142857142857144E-2</v>
      </c>
      <c r="D366" t="s">
        <v>239</v>
      </c>
      <c r="O366"/>
    </row>
    <row r="367" spans="1:15" x14ac:dyDescent="0.25">
      <c r="A367" s="8">
        <v>367</v>
      </c>
      <c r="B367" s="8">
        <v>3</v>
      </c>
      <c r="C367" s="29">
        <v>8.1743869209809257E-3</v>
      </c>
      <c r="D367" t="s">
        <v>242</v>
      </c>
    </row>
    <row r="368" spans="1:15" x14ac:dyDescent="0.25">
      <c r="A368" s="8">
        <v>367</v>
      </c>
      <c r="B368" s="8">
        <v>3</v>
      </c>
      <c r="C368" s="29">
        <v>8.1743869209809257E-3</v>
      </c>
      <c r="D368" t="s">
        <v>246</v>
      </c>
    </row>
    <row r="369" spans="1:15" x14ac:dyDescent="0.25">
      <c r="A369">
        <v>367</v>
      </c>
      <c r="B369">
        <v>3</v>
      </c>
      <c r="C369" s="12">
        <v>8.1743869209809257E-3</v>
      </c>
      <c r="D369" t="s">
        <v>258</v>
      </c>
      <c r="O369"/>
    </row>
    <row r="370" spans="1:15" x14ac:dyDescent="0.25">
      <c r="A370">
        <v>367</v>
      </c>
      <c r="B370">
        <v>3</v>
      </c>
      <c r="C370" s="12">
        <v>8.1743869209809257E-3</v>
      </c>
      <c r="D370" t="s">
        <v>260</v>
      </c>
      <c r="O370"/>
    </row>
    <row r="371" spans="1:15" x14ac:dyDescent="0.25">
      <c r="A371">
        <v>161</v>
      </c>
      <c r="B371">
        <v>3</v>
      </c>
      <c r="C371" s="12">
        <v>1.8633540372670808E-2</v>
      </c>
      <c r="D371" t="s">
        <v>281</v>
      </c>
      <c r="O371"/>
    </row>
    <row r="372" spans="1:15" x14ac:dyDescent="0.25">
      <c r="A372">
        <v>127</v>
      </c>
      <c r="B372">
        <v>3</v>
      </c>
      <c r="C372" s="12">
        <v>2.3622047244094488E-2</v>
      </c>
      <c r="D372" t="s">
        <v>291</v>
      </c>
      <c r="O372"/>
    </row>
    <row r="373" spans="1:15" x14ac:dyDescent="0.25">
      <c r="A373" s="8">
        <v>127</v>
      </c>
      <c r="B373" s="8">
        <v>3</v>
      </c>
      <c r="C373" s="29">
        <v>2.3622047244094488E-2</v>
      </c>
      <c r="D373" t="s">
        <v>295</v>
      </c>
    </row>
    <row r="374" spans="1:15" x14ac:dyDescent="0.25">
      <c r="A374" s="8">
        <v>127</v>
      </c>
      <c r="B374" s="8">
        <v>3</v>
      </c>
      <c r="C374" s="29">
        <v>2.3622047244094488E-2</v>
      </c>
      <c r="D374" t="s">
        <v>299</v>
      </c>
    </row>
    <row r="375" spans="1:15" x14ac:dyDescent="0.25">
      <c r="A375" s="8">
        <v>554</v>
      </c>
      <c r="B375" s="8">
        <v>3</v>
      </c>
      <c r="C375" s="29">
        <v>5.415162454873646E-3</v>
      </c>
      <c r="D375" t="s">
        <v>302</v>
      </c>
    </row>
    <row r="376" spans="1:15" x14ac:dyDescent="0.25">
      <c r="A376">
        <v>554</v>
      </c>
      <c r="B376">
        <v>3</v>
      </c>
      <c r="C376" s="12">
        <v>5.415162454873646E-3</v>
      </c>
      <c r="D376" t="s">
        <v>309</v>
      </c>
      <c r="O376"/>
    </row>
    <row r="377" spans="1:15" x14ac:dyDescent="0.25">
      <c r="A377" s="8">
        <v>2032</v>
      </c>
      <c r="B377" s="8">
        <v>3</v>
      </c>
      <c r="C377" s="29">
        <v>1.4763779527559055E-3</v>
      </c>
      <c r="D377" t="s">
        <v>320</v>
      </c>
    </row>
    <row r="378" spans="1:15" x14ac:dyDescent="0.25">
      <c r="A378" s="8">
        <v>2032</v>
      </c>
      <c r="B378" s="8">
        <v>3</v>
      </c>
      <c r="C378" s="29">
        <v>1.4763779527559055E-3</v>
      </c>
      <c r="D378" t="s">
        <v>324</v>
      </c>
    </row>
    <row r="379" spans="1:15" x14ac:dyDescent="0.25">
      <c r="A379">
        <v>2032</v>
      </c>
      <c r="B379">
        <v>3</v>
      </c>
      <c r="C379" s="12">
        <v>1.4763779527559055E-3</v>
      </c>
      <c r="D379" t="s">
        <v>1223</v>
      </c>
      <c r="O379"/>
    </row>
    <row r="380" spans="1:15" x14ac:dyDescent="0.25">
      <c r="A380" s="8">
        <v>2032</v>
      </c>
      <c r="B380" s="8">
        <v>3</v>
      </c>
      <c r="C380" s="29">
        <v>1.4763779527559055E-3</v>
      </c>
      <c r="D380" t="s">
        <v>327</v>
      </c>
    </row>
    <row r="381" spans="1:15" x14ac:dyDescent="0.25">
      <c r="A381" s="8">
        <v>3</v>
      </c>
      <c r="B381" s="8">
        <v>3</v>
      </c>
      <c r="C381" s="29">
        <v>1</v>
      </c>
      <c r="D381" t="s">
        <v>1008</v>
      </c>
    </row>
    <row r="382" spans="1:15" x14ac:dyDescent="0.25">
      <c r="A382" s="8">
        <v>44</v>
      </c>
      <c r="B382" s="8">
        <v>3</v>
      </c>
      <c r="C382" s="29">
        <v>6.8181818181818177E-2</v>
      </c>
      <c r="D382" t="s">
        <v>377</v>
      </c>
    </row>
    <row r="383" spans="1:15" x14ac:dyDescent="0.25">
      <c r="A383" s="8">
        <v>120</v>
      </c>
      <c r="B383" s="8">
        <v>3</v>
      </c>
      <c r="C383" s="29">
        <v>2.5000000000000001E-2</v>
      </c>
      <c r="D383" t="s">
        <v>385</v>
      </c>
    </row>
    <row r="384" spans="1:15" x14ac:dyDescent="0.25">
      <c r="A384">
        <v>633</v>
      </c>
      <c r="B384">
        <v>3</v>
      </c>
      <c r="C384" s="12">
        <v>4.7393364928909956E-3</v>
      </c>
      <c r="D384" t="s">
        <v>396</v>
      </c>
      <c r="O384"/>
    </row>
    <row r="385" spans="1:15" x14ac:dyDescent="0.25">
      <c r="A385" s="8">
        <v>633</v>
      </c>
      <c r="B385" s="8">
        <v>3</v>
      </c>
      <c r="C385" s="29">
        <v>4.7393364928909956E-3</v>
      </c>
      <c r="D385" t="s">
        <v>397</v>
      </c>
    </row>
    <row r="386" spans="1:15" x14ac:dyDescent="0.25">
      <c r="A386" s="8">
        <v>633</v>
      </c>
      <c r="B386" s="8">
        <v>3</v>
      </c>
      <c r="C386" s="29">
        <v>4.7393364928909956E-3</v>
      </c>
      <c r="D386" t="s">
        <v>404</v>
      </c>
    </row>
    <row r="387" spans="1:15" x14ac:dyDescent="0.25">
      <c r="A387">
        <v>633</v>
      </c>
      <c r="B387">
        <v>3</v>
      </c>
      <c r="C387" s="12">
        <v>4.7393364928909956E-3</v>
      </c>
      <c r="D387" t="s">
        <v>408</v>
      </c>
      <c r="O387"/>
    </row>
    <row r="388" spans="1:15" x14ac:dyDescent="0.25">
      <c r="A388" s="8">
        <v>633</v>
      </c>
      <c r="B388" s="8">
        <v>3</v>
      </c>
      <c r="C388" s="29">
        <v>4.7393364928909956E-3</v>
      </c>
      <c r="D388" t="s">
        <v>424</v>
      </c>
    </row>
    <row r="389" spans="1:15" x14ac:dyDescent="0.25">
      <c r="A389" s="8">
        <v>10</v>
      </c>
      <c r="B389" s="8">
        <v>3</v>
      </c>
      <c r="C389" s="29">
        <v>0.3</v>
      </c>
      <c r="D389" t="s">
        <v>1261</v>
      </c>
    </row>
    <row r="390" spans="1:15" x14ac:dyDescent="0.25">
      <c r="A390">
        <v>91</v>
      </c>
      <c r="B390">
        <v>3</v>
      </c>
      <c r="C390" s="12">
        <v>3.2967032967032968E-2</v>
      </c>
      <c r="D390" t="s">
        <v>437</v>
      </c>
      <c r="O390"/>
    </row>
    <row r="391" spans="1:15" x14ac:dyDescent="0.25">
      <c r="A391" s="8">
        <v>115</v>
      </c>
      <c r="B391" s="8">
        <v>3</v>
      </c>
      <c r="C391" s="29">
        <v>2.6086956521739129E-2</v>
      </c>
      <c r="D391" t="s">
        <v>454</v>
      </c>
    </row>
    <row r="392" spans="1:15" x14ac:dyDescent="0.25">
      <c r="A392">
        <v>157</v>
      </c>
      <c r="B392">
        <v>3</v>
      </c>
      <c r="C392" s="12">
        <v>1.9108280254777069E-2</v>
      </c>
      <c r="D392" t="s">
        <v>458</v>
      </c>
      <c r="O392"/>
    </row>
    <row r="393" spans="1:15" x14ac:dyDescent="0.25">
      <c r="A393" s="8">
        <v>157</v>
      </c>
      <c r="B393" s="8">
        <v>3</v>
      </c>
      <c r="C393" s="29">
        <v>1.9108280254777069E-2</v>
      </c>
      <c r="D393" t="s">
        <v>468</v>
      </c>
    </row>
    <row r="394" spans="1:15" x14ac:dyDescent="0.25">
      <c r="A394" s="8">
        <v>167</v>
      </c>
      <c r="B394" s="8">
        <v>3</v>
      </c>
      <c r="C394" s="29">
        <v>1.7964071856287425E-2</v>
      </c>
      <c r="D394" t="s">
        <v>508</v>
      </c>
    </row>
    <row r="395" spans="1:15" x14ac:dyDescent="0.25">
      <c r="A395">
        <v>167</v>
      </c>
      <c r="B395">
        <v>3</v>
      </c>
      <c r="C395" s="12">
        <v>1.7964071856287425E-2</v>
      </c>
      <c r="D395" t="s">
        <v>1189</v>
      </c>
      <c r="O395"/>
    </row>
    <row r="396" spans="1:15" x14ac:dyDescent="0.25">
      <c r="A396">
        <v>167</v>
      </c>
      <c r="B396">
        <v>3</v>
      </c>
      <c r="C396" s="12">
        <v>1.7964071856287425E-2</v>
      </c>
      <c r="D396" t="s">
        <v>1036</v>
      </c>
      <c r="O396"/>
    </row>
    <row r="397" spans="1:15" x14ac:dyDescent="0.25">
      <c r="A397" s="8">
        <v>167</v>
      </c>
      <c r="B397" s="8">
        <v>3</v>
      </c>
      <c r="C397" s="29">
        <v>1.7964071856287425E-2</v>
      </c>
      <c r="D397" t="s">
        <v>1116</v>
      </c>
    </row>
    <row r="398" spans="1:15" x14ac:dyDescent="0.25">
      <c r="A398" s="8">
        <v>83</v>
      </c>
      <c r="B398" s="8">
        <v>3</v>
      </c>
      <c r="C398" s="29">
        <v>3.614457831325301E-2</v>
      </c>
      <c r="D398" t="s">
        <v>530</v>
      </c>
    </row>
    <row r="399" spans="1:15" x14ac:dyDescent="0.25">
      <c r="A399" s="8">
        <v>83</v>
      </c>
      <c r="B399" s="8">
        <v>3</v>
      </c>
      <c r="C399" s="29">
        <v>3.614457831325301E-2</v>
      </c>
      <c r="D399" t="s">
        <v>540</v>
      </c>
    </row>
    <row r="400" spans="1:15" x14ac:dyDescent="0.25">
      <c r="A400">
        <v>37</v>
      </c>
      <c r="B400">
        <v>3</v>
      </c>
      <c r="C400" s="12">
        <v>8.1081081081081086E-2</v>
      </c>
      <c r="D400" t="s">
        <v>546</v>
      </c>
      <c r="O400"/>
    </row>
    <row r="401" spans="1:15" x14ac:dyDescent="0.25">
      <c r="A401" s="8">
        <v>68</v>
      </c>
      <c r="B401" s="8">
        <v>3</v>
      </c>
      <c r="C401" s="29">
        <v>4.4117647058823532E-2</v>
      </c>
      <c r="D401" t="s">
        <v>1195</v>
      </c>
    </row>
    <row r="402" spans="1:15" x14ac:dyDescent="0.25">
      <c r="A402" s="8">
        <v>252</v>
      </c>
      <c r="B402" s="8">
        <v>3</v>
      </c>
      <c r="C402" s="29">
        <v>1.1904761904761904E-2</v>
      </c>
      <c r="D402" t="s">
        <v>569</v>
      </c>
    </row>
    <row r="403" spans="1:15" x14ac:dyDescent="0.25">
      <c r="A403" s="8">
        <v>252</v>
      </c>
      <c r="B403" s="8">
        <v>3</v>
      </c>
      <c r="C403" s="29">
        <v>1.1904761904761904E-2</v>
      </c>
      <c r="D403" t="s">
        <v>575</v>
      </c>
    </row>
    <row r="404" spans="1:15" x14ac:dyDescent="0.25">
      <c r="A404">
        <v>252</v>
      </c>
      <c r="B404">
        <v>3</v>
      </c>
      <c r="C404" s="12">
        <v>1.1904761904761904E-2</v>
      </c>
      <c r="D404" t="s">
        <v>583</v>
      </c>
      <c r="O404"/>
    </row>
    <row r="405" spans="1:15" x14ac:dyDescent="0.25">
      <c r="A405" s="8">
        <v>252</v>
      </c>
      <c r="B405" s="8">
        <v>3</v>
      </c>
      <c r="C405" s="23">
        <v>1.1904761904761904E-2</v>
      </c>
      <c r="D405" t="s">
        <v>590</v>
      </c>
    </row>
    <row r="406" spans="1:15" x14ac:dyDescent="0.25">
      <c r="A406">
        <v>10</v>
      </c>
      <c r="B406">
        <v>3</v>
      </c>
      <c r="C406" s="12">
        <v>0.3</v>
      </c>
      <c r="D406" t="s">
        <v>1200</v>
      </c>
      <c r="O406"/>
    </row>
    <row r="407" spans="1:15" x14ac:dyDescent="0.25">
      <c r="A407" s="8">
        <v>160</v>
      </c>
      <c r="B407" s="8">
        <v>3</v>
      </c>
      <c r="C407" s="29">
        <v>1.8749999999999999E-2</v>
      </c>
      <c r="D407" t="s">
        <v>592</v>
      </c>
    </row>
    <row r="408" spans="1:15" x14ac:dyDescent="0.25">
      <c r="A408" s="8">
        <v>160</v>
      </c>
      <c r="B408" s="8">
        <v>3</v>
      </c>
      <c r="C408" s="29">
        <v>1.8749999999999999E-2</v>
      </c>
      <c r="D408" t="s">
        <v>602</v>
      </c>
    </row>
    <row r="409" spans="1:15" x14ac:dyDescent="0.25">
      <c r="A409" s="8">
        <v>160</v>
      </c>
      <c r="B409" s="8">
        <v>3</v>
      </c>
      <c r="C409" s="29">
        <v>1.8749999999999999E-2</v>
      </c>
      <c r="D409" t="s">
        <v>604</v>
      </c>
    </row>
    <row r="410" spans="1:15" x14ac:dyDescent="0.25">
      <c r="A410" s="8">
        <v>128</v>
      </c>
      <c r="B410" s="8">
        <v>3</v>
      </c>
      <c r="C410" s="29">
        <v>2.34375E-2</v>
      </c>
      <c r="D410" t="s">
        <v>615</v>
      </c>
    </row>
    <row r="411" spans="1:15" x14ac:dyDescent="0.25">
      <c r="A411" s="8">
        <v>128</v>
      </c>
      <c r="B411" s="8">
        <v>3</v>
      </c>
      <c r="C411" s="29">
        <v>2.34375E-2</v>
      </c>
      <c r="D411" t="s">
        <v>626</v>
      </c>
    </row>
    <row r="412" spans="1:15" x14ac:dyDescent="0.25">
      <c r="A412" s="8">
        <v>94</v>
      </c>
      <c r="B412" s="8">
        <v>3</v>
      </c>
      <c r="C412" s="29">
        <v>3.1914893617021274E-2</v>
      </c>
      <c r="D412" t="s">
        <v>1054</v>
      </c>
    </row>
    <row r="413" spans="1:15" x14ac:dyDescent="0.25">
      <c r="A413" s="8">
        <v>94</v>
      </c>
      <c r="B413" s="8">
        <v>3</v>
      </c>
      <c r="C413" s="29">
        <v>3.1914893617021274E-2</v>
      </c>
      <c r="D413" t="s">
        <v>640</v>
      </c>
    </row>
    <row r="414" spans="1:15" x14ac:dyDescent="0.25">
      <c r="A414">
        <v>94</v>
      </c>
      <c r="B414">
        <v>3</v>
      </c>
      <c r="C414" s="12">
        <v>3.1914893617021274E-2</v>
      </c>
      <c r="D414" t="s">
        <v>641</v>
      </c>
      <c r="O414"/>
    </row>
    <row r="415" spans="1:15" x14ac:dyDescent="0.25">
      <c r="A415">
        <v>10</v>
      </c>
      <c r="B415">
        <v>3</v>
      </c>
      <c r="C415" s="12">
        <v>0.3</v>
      </c>
      <c r="D415" t="s">
        <v>1059</v>
      </c>
      <c r="O415"/>
    </row>
    <row r="416" spans="1:15" x14ac:dyDescent="0.25">
      <c r="A416" s="8">
        <v>78</v>
      </c>
      <c r="B416" s="8">
        <v>3</v>
      </c>
      <c r="C416" s="23">
        <v>3.8461538461538464E-2</v>
      </c>
      <c r="D416" t="s">
        <v>646</v>
      </c>
    </row>
    <row r="417" spans="1:15" x14ac:dyDescent="0.25">
      <c r="A417">
        <v>78</v>
      </c>
      <c r="B417">
        <v>3</v>
      </c>
      <c r="C417" s="12">
        <v>3.8461538461538464E-2</v>
      </c>
      <c r="D417" t="s">
        <v>648</v>
      </c>
      <c r="O417"/>
    </row>
    <row r="418" spans="1:15" x14ac:dyDescent="0.25">
      <c r="A418">
        <v>33</v>
      </c>
      <c r="B418">
        <v>3</v>
      </c>
      <c r="C418" s="12">
        <v>9.0909090909090912E-2</v>
      </c>
      <c r="D418" t="s">
        <v>1376</v>
      </c>
      <c r="O418"/>
    </row>
    <row r="419" spans="1:15" x14ac:dyDescent="0.25">
      <c r="A419" s="8">
        <v>166</v>
      </c>
      <c r="B419" s="8">
        <v>3</v>
      </c>
      <c r="C419" s="29">
        <v>1.8072289156626505E-2</v>
      </c>
      <c r="D419" t="s">
        <v>667</v>
      </c>
    </row>
    <row r="420" spans="1:15" x14ac:dyDescent="0.25">
      <c r="A420">
        <v>32</v>
      </c>
      <c r="B420">
        <v>3</v>
      </c>
      <c r="C420" s="12">
        <v>9.375E-2</v>
      </c>
      <c r="D420" t="s">
        <v>1066</v>
      </c>
      <c r="O420"/>
    </row>
    <row r="421" spans="1:15" x14ac:dyDescent="0.25">
      <c r="A421" s="8">
        <v>95</v>
      </c>
      <c r="B421" s="8">
        <v>3</v>
      </c>
      <c r="C421" s="29">
        <v>3.1578947368421054E-2</v>
      </c>
      <c r="D421" t="s">
        <v>1236</v>
      </c>
    </row>
    <row r="422" spans="1:15" x14ac:dyDescent="0.25">
      <c r="A422" s="8">
        <v>1438</v>
      </c>
      <c r="B422" s="8">
        <v>3</v>
      </c>
      <c r="C422" s="29">
        <v>2.086230876216968E-3</v>
      </c>
      <c r="D422" t="s">
        <v>698</v>
      </c>
    </row>
    <row r="423" spans="1:15" x14ac:dyDescent="0.25">
      <c r="A423">
        <v>1438</v>
      </c>
      <c r="B423">
        <v>3</v>
      </c>
      <c r="C423" s="12">
        <v>2.086230876216968E-3</v>
      </c>
      <c r="D423" t="s">
        <v>1131</v>
      </c>
      <c r="O423"/>
    </row>
    <row r="424" spans="1:15" x14ac:dyDescent="0.25">
      <c r="A424" s="8">
        <v>1438</v>
      </c>
      <c r="B424" s="8">
        <v>3</v>
      </c>
      <c r="C424" s="29">
        <v>2.086230876216968E-3</v>
      </c>
      <c r="D424" t="s">
        <v>699</v>
      </c>
    </row>
    <row r="425" spans="1:15" x14ac:dyDescent="0.25">
      <c r="A425" s="8">
        <v>122</v>
      </c>
      <c r="B425" s="8">
        <v>3</v>
      </c>
      <c r="C425" s="29">
        <v>2.4590163934426229E-2</v>
      </c>
      <c r="D425" t="s">
        <v>1133</v>
      </c>
    </row>
    <row r="426" spans="1:15" x14ac:dyDescent="0.25">
      <c r="A426" s="8">
        <v>172</v>
      </c>
      <c r="B426" s="8">
        <v>3</v>
      </c>
      <c r="C426" s="23">
        <v>1.7441860465116279E-2</v>
      </c>
      <c r="D426" t="s">
        <v>707</v>
      </c>
    </row>
    <row r="427" spans="1:15" x14ac:dyDescent="0.25">
      <c r="A427" s="8">
        <v>172</v>
      </c>
      <c r="B427" s="8">
        <v>3</v>
      </c>
      <c r="C427" s="29">
        <v>1.7441860465116279E-2</v>
      </c>
      <c r="D427" t="s">
        <v>708</v>
      </c>
    </row>
    <row r="428" spans="1:15" x14ac:dyDescent="0.25">
      <c r="A428" s="8">
        <v>172</v>
      </c>
      <c r="B428" s="8">
        <v>3</v>
      </c>
      <c r="C428" s="29">
        <v>1.7441860465116279E-2</v>
      </c>
      <c r="D428" t="s">
        <v>711</v>
      </c>
    </row>
    <row r="429" spans="1:15" x14ac:dyDescent="0.25">
      <c r="A429">
        <v>172</v>
      </c>
      <c r="B429">
        <v>3</v>
      </c>
      <c r="C429" s="12">
        <v>1.7441860465116279E-2</v>
      </c>
      <c r="D429" t="s">
        <v>712</v>
      </c>
      <c r="O429"/>
    </row>
    <row r="430" spans="1:15" x14ac:dyDescent="0.25">
      <c r="A430" s="8">
        <v>172</v>
      </c>
      <c r="B430" s="8">
        <v>3</v>
      </c>
      <c r="C430" s="29">
        <v>1.7441860465116279E-2</v>
      </c>
      <c r="D430" t="s">
        <v>713</v>
      </c>
    </row>
    <row r="431" spans="1:15" x14ac:dyDescent="0.25">
      <c r="A431" s="8">
        <v>172</v>
      </c>
      <c r="B431" s="8">
        <v>3</v>
      </c>
      <c r="C431" s="23">
        <v>1.7441860465116279E-2</v>
      </c>
      <c r="D431" t="s">
        <v>729</v>
      </c>
    </row>
    <row r="432" spans="1:15" x14ac:dyDescent="0.25">
      <c r="A432" s="8">
        <v>18</v>
      </c>
      <c r="B432" s="8">
        <v>3</v>
      </c>
      <c r="C432" s="29">
        <v>0.16666666666666666</v>
      </c>
      <c r="D432" t="s">
        <v>731</v>
      </c>
    </row>
    <row r="433" spans="1:15" x14ac:dyDescent="0.25">
      <c r="A433">
        <v>6</v>
      </c>
      <c r="B433">
        <v>3</v>
      </c>
      <c r="C433" s="12">
        <v>0.5</v>
      </c>
      <c r="D433" t="s">
        <v>1080</v>
      </c>
      <c r="O433"/>
    </row>
    <row r="434" spans="1:15" x14ac:dyDescent="0.25">
      <c r="A434" s="8">
        <v>155</v>
      </c>
      <c r="B434" s="8">
        <v>3</v>
      </c>
      <c r="C434" s="23">
        <v>1.935483870967742E-2</v>
      </c>
      <c r="D434" t="s">
        <v>745</v>
      </c>
    </row>
    <row r="435" spans="1:15" x14ac:dyDescent="0.25">
      <c r="A435">
        <v>129</v>
      </c>
      <c r="B435">
        <v>3</v>
      </c>
      <c r="C435" s="12">
        <v>2.3255813953488372E-2</v>
      </c>
      <c r="D435" t="s">
        <v>753</v>
      </c>
      <c r="O435"/>
    </row>
    <row r="436" spans="1:15" x14ac:dyDescent="0.25">
      <c r="A436" s="8">
        <v>197</v>
      </c>
      <c r="B436" s="8">
        <v>3</v>
      </c>
      <c r="C436" s="29">
        <v>1.5228426395939087E-2</v>
      </c>
      <c r="D436" t="s">
        <v>759</v>
      </c>
    </row>
    <row r="437" spans="1:15" x14ac:dyDescent="0.25">
      <c r="A437">
        <v>197</v>
      </c>
      <c r="B437">
        <v>3</v>
      </c>
      <c r="C437" s="12">
        <v>1.5228426395939087E-2</v>
      </c>
      <c r="D437" t="s">
        <v>772</v>
      </c>
      <c r="O437"/>
    </row>
    <row r="438" spans="1:15" x14ac:dyDescent="0.25">
      <c r="A438">
        <v>811</v>
      </c>
      <c r="B438">
        <v>3</v>
      </c>
      <c r="C438" s="12">
        <v>3.6991368680641184E-3</v>
      </c>
      <c r="D438" t="s">
        <v>782</v>
      </c>
      <c r="O438"/>
    </row>
    <row r="439" spans="1:15" x14ac:dyDescent="0.25">
      <c r="A439" s="8">
        <v>811</v>
      </c>
      <c r="B439" s="8">
        <v>3</v>
      </c>
      <c r="C439" s="29">
        <v>3.6991368680641184E-3</v>
      </c>
      <c r="D439" t="s">
        <v>785</v>
      </c>
    </row>
    <row r="440" spans="1:15" x14ac:dyDescent="0.25">
      <c r="A440" s="8">
        <v>811</v>
      </c>
      <c r="B440" s="8">
        <v>3</v>
      </c>
      <c r="C440" s="29">
        <v>3.6991368680641184E-3</v>
      </c>
      <c r="D440" t="s">
        <v>1135</v>
      </c>
    </row>
    <row r="441" spans="1:15" x14ac:dyDescent="0.25">
      <c r="A441" s="8">
        <v>161</v>
      </c>
      <c r="B441" s="8">
        <v>3</v>
      </c>
      <c r="C441" s="29">
        <v>1.8633540372670808E-2</v>
      </c>
      <c r="D441" t="s">
        <v>814</v>
      </c>
    </row>
    <row r="442" spans="1:15" x14ac:dyDescent="0.25">
      <c r="A442" s="8">
        <v>161</v>
      </c>
      <c r="B442" s="8">
        <v>3</v>
      </c>
      <c r="C442" s="29">
        <v>1.8633540372670808E-2</v>
      </c>
      <c r="D442" t="s">
        <v>819</v>
      </c>
    </row>
    <row r="443" spans="1:15" x14ac:dyDescent="0.25">
      <c r="A443">
        <v>161</v>
      </c>
      <c r="B443">
        <v>3</v>
      </c>
      <c r="C443" s="12">
        <v>1.8633540372670808E-2</v>
      </c>
      <c r="D443" t="s">
        <v>821</v>
      </c>
      <c r="O443"/>
    </row>
    <row r="444" spans="1:15" x14ac:dyDescent="0.25">
      <c r="A444" s="8">
        <v>161</v>
      </c>
      <c r="B444" s="8">
        <v>3</v>
      </c>
      <c r="C444" s="29">
        <v>1.8633540372670808E-2</v>
      </c>
      <c r="D444" t="s">
        <v>823</v>
      </c>
    </row>
    <row r="445" spans="1:15" x14ac:dyDescent="0.25">
      <c r="A445" s="8">
        <v>161</v>
      </c>
      <c r="B445" s="8">
        <v>3</v>
      </c>
      <c r="C445" s="29">
        <v>1.8633540372670808E-2</v>
      </c>
      <c r="D445" t="s">
        <v>825</v>
      </c>
    </row>
    <row r="446" spans="1:15" x14ac:dyDescent="0.25">
      <c r="A446" s="8">
        <v>16</v>
      </c>
      <c r="B446" s="8">
        <v>3</v>
      </c>
      <c r="C446" s="29">
        <v>0.1875</v>
      </c>
      <c r="D446" t="s">
        <v>1242</v>
      </c>
    </row>
    <row r="447" spans="1:15" x14ac:dyDescent="0.25">
      <c r="A447" s="8">
        <v>123</v>
      </c>
      <c r="B447" s="8">
        <v>3</v>
      </c>
      <c r="C447" s="29">
        <v>2.4390243902439025E-2</v>
      </c>
      <c r="D447" t="s">
        <v>829</v>
      </c>
    </row>
    <row r="448" spans="1:15" x14ac:dyDescent="0.25">
      <c r="A448" s="8">
        <v>350</v>
      </c>
      <c r="B448" s="8">
        <v>3</v>
      </c>
      <c r="C448" s="29">
        <v>8.5714285714285719E-3</v>
      </c>
      <c r="D448" t="s">
        <v>841</v>
      </c>
    </row>
    <row r="449" spans="1:15" x14ac:dyDescent="0.25">
      <c r="A449">
        <v>350</v>
      </c>
      <c r="B449">
        <v>3</v>
      </c>
      <c r="C449" s="12">
        <v>8.5714285714285719E-3</v>
      </c>
      <c r="D449" t="s">
        <v>848</v>
      </c>
      <c r="O449"/>
    </row>
    <row r="450" spans="1:15" x14ac:dyDescent="0.25">
      <c r="A450" s="8">
        <v>124</v>
      </c>
      <c r="B450" s="8">
        <v>3</v>
      </c>
      <c r="C450" s="29">
        <v>2.4193548387096774E-2</v>
      </c>
      <c r="D450" t="s">
        <v>858</v>
      </c>
    </row>
    <row r="451" spans="1:15" x14ac:dyDescent="0.25">
      <c r="A451" s="8">
        <v>124</v>
      </c>
      <c r="B451" s="8">
        <v>3</v>
      </c>
      <c r="C451" s="29">
        <v>2.4193548387096774E-2</v>
      </c>
      <c r="D451" t="s">
        <v>860</v>
      </c>
    </row>
    <row r="452" spans="1:15" x14ac:dyDescent="0.25">
      <c r="A452" s="8">
        <v>124</v>
      </c>
      <c r="B452" s="8">
        <v>3</v>
      </c>
      <c r="C452" s="29">
        <v>2.4193548387096774E-2</v>
      </c>
      <c r="D452" t="s">
        <v>864</v>
      </c>
    </row>
    <row r="453" spans="1:15" x14ac:dyDescent="0.25">
      <c r="A453" s="8">
        <v>75</v>
      </c>
      <c r="B453" s="8">
        <v>3</v>
      </c>
      <c r="C453" s="29">
        <v>0.04</v>
      </c>
      <c r="D453" t="s">
        <v>895</v>
      </c>
    </row>
    <row r="454" spans="1:15" x14ac:dyDescent="0.25">
      <c r="A454" s="8">
        <v>75</v>
      </c>
      <c r="B454" s="8">
        <v>3</v>
      </c>
      <c r="C454" s="29">
        <v>0.04</v>
      </c>
      <c r="D454" t="s">
        <v>896</v>
      </c>
    </row>
    <row r="455" spans="1:15" x14ac:dyDescent="0.25">
      <c r="A455" s="8">
        <v>11</v>
      </c>
      <c r="B455" s="8">
        <v>3</v>
      </c>
      <c r="C455" s="29">
        <v>0.27272727272727271</v>
      </c>
      <c r="D455" t="s">
        <v>1313</v>
      </c>
    </row>
    <row r="456" spans="1:15" x14ac:dyDescent="0.25">
      <c r="A456" s="8">
        <v>26</v>
      </c>
      <c r="B456" s="8">
        <v>3</v>
      </c>
      <c r="C456" s="29">
        <v>0.11538461538461539</v>
      </c>
      <c r="D456" t="s">
        <v>912</v>
      </c>
    </row>
    <row r="457" spans="1:15" x14ac:dyDescent="0.25">
      <c r="A457" s="8">
        <v>17</v>
      </c>
      <c r="B457" s="8">
        <v>3</v>
      </c>
      <c r="C457" s="29">
        <v>0.17647058823529413</v>
      </c>
      <c r="D457" t="s">
        <v>924</v>
      </c>
    </row>
    <row r="458" spans="1:15" x14ac:dyDescent="0.25">
      <c r="A458" s="8">
        <v>131</v>
      </c>
      <c r="B458" s="8">
        <v>3</v>
      </c>
      <c r="C458" s="29">
        <v>2.2900763358778626E-2</v>
      </c>
      <c r="D458" t="s">
        <v>942</v>
      </c>
    </row>
    <row r="459" spans="1:15" x14ac:dyDescent="0.25">
      <c r="A459" s="8">
        <v>173</v>
      </c>
      <c r="B459" s="8">
        <v>2</v>
      </c>
      <c r="C459" s="29">
        <v>1.1560693641618497E-2</v>
      </c>
      <c r="D459" t="s">
        <v>1106</v>
      </c>
    </row>
    <row r="460" spans="1:15" x14ac:dyDescent="0.25">
      <c r="A460">
        <v>173</v>
      </c>
      <c r="B460">
        <v>2</v>
      </c>
      <c r="C460" s="12">
        <v>1.1560693641618497E-2</v>
      </c>
      <c r="D460" t="s">
        <v>980</v>
      </c>
      <c r="O460"/>
    </row>
    <row r="461" spans="1:15" x14ac:dyDescent="0.25">
      <c r="A461" s="8">
        <v>44</v>
      </c>
      <c r="B461" s="8">
        <v>2</v>
      </c>
      <c r="C461" s="29">
        <v>4.5454545454545456E-2</v>
      </c>
      <c r="D461" t="s">
        <v>200</v>
      </c>
    </row>
    <row r="462" spans="1:15" x14ac:dyDescent="0.25">
      <c r="A462">
        <v>114</v>
      </c>
      <c r="B462">
        <v>2</v>
      </c>
      <c r="C462" s="12">
        <v>1.7543859649122806E-2</v>
      </c>
      <c r="D462" t="s">
        <v>982</v>
      </c>
      <c r="O462"/>
    </row>
    <row r="463" spans="1:15" x14ac:dyDescent="0.25">
      <c r="A463">
        <v>114</v>
      </c>
      <c r="B463">
        <v>2</v>
      </c>
      <c r="C463" s="12">
        <v>1.7543859649122806E-2</v>
      </c>
      <c r="D463" t="s">
        <v>983</v>
      </c>
      <c r="O463"/>
    </row>
    <row r="464" spans="1:15" x14ac:dyDescent="0.25">
      <c r="A464" s="8">
        <v>114</v>
      </c>
      <c r="B464" s="8">
        <v>2</v>
      </c>
      <c r="C464" s="29">
        <v>1.7543859649122806E-2</v>
      </c>
      <c r="D464" t="s">
        <v>202</v>
      </c>
    </row>
    <row r="465" spans="1:15" x14ac:dyDescent="0.25">
      <c r="A465">
        <v>160</v>
      </c>
      <c r="B465">
        <v>2</v>
      </c>
      <c r="C465" s="12">
        <v>1.2500000000000001E-2</v>
      </c>
      <c r="D465" t="s">
        <v>210</v>
      </c>
      <c r="O465"/>
    </row>
    <row r="466" spans="1:15" x14ac:dyDescent="0.25">
      <c r="A466">
        <v>160</v>
      </c>
      <c r="B466">
        <v>2</v>
      </c>
      <c r="C466" s="12">
        <v>1.2500000000000001E-2</v>
      </c>
      <c r="D466" t="s">
        <v>211</v>
      </c>
      <c r="O466"/>
    </row>
    <row r="467" spans="1:15" x14ac:dyDescent="0.25">
      <c r="A467">
        <v>160</v>
      </c>
      <c r="B467">
        <v>2</v>
      </c>
      <c r="C467" s="12">
        <v>1.2500000000000001E-2</v>
      </c>
      <c r="D467" t="s">
        <v>223</v>
      </c>
      <c r="O467"/>
    </row>
    <row r="468" spans="1:15" x14ac:dyDescent="0.25">
      <c r="A468">
        <v>53</v>
      </c>
      <c r="B468">
        <v>2</v>
      </c>
      <c r="C468" s="12">
        <v>3.7735849056603772E-2</v>
      </c>
      <c r="D468" t="s">
        <v>226</v>
      </c>
      <c r="O468"/>
    </row>
    <row r="469" spans="1:15" x14ac:dyDescent="0.25">
      <c r="A469" s="8">
        <v>53</v>
      </c>
      <c r="B469" s="8">
        <v>2</v>
      </c>
      <c r="C469" s="29">
        <v>3.7735849056603772E-2</v>
      </c>
      <c r="D469" t="s">
        <v>228</v>
      </c>
    </row>
    <row r="470" spans="1:15" x14ac:dyDescent="0.25">
      <c r="A470" s="8">
        <v>53</v>
      </c>
      <c r="B470" s="8">
        <v>2</v>
      </c>
      <c r="C470" s="29">
        <v>3.7735849056603772E-2</v>
      </c>
      <c r="D470" t="s">
        <v>1255</v>
      </c>
    </row>
    <row r="471" spans="1:15" x14ac:dyDescent="0.25">
      <c r="A471">
        <v>175</v>
      </c>
      <c r="B471">
        <v>2</v>
      </c>
      <c r="C471" s="12">
        <v>1.1428571428571429E-2</v>
      </c>
      <c r="D471" t="s">
        <v>235</v>
      </c>
      <c r="O471"/>
    </row>
    <row r="472" spans="1:15" x14ac:dyDescent="0.25">
      <c r="A472" s="8">
        <v>175</v>
      </c>
      <c r="B472" s="8">
        <v>2</v>
      </c>
      <c r="C472" s="29">
        <v>1.1428571428571429E-2</v>
      </c>
      <c r="D472" t="s">
        <v>238</v>
      </c>
    </row>
    <row r="473" spans="1:15" x14ac:dyDescent="0.25">
      <c r="A473">
        <v>367</v>
      </c>
      <c r="B473">
        <v>2</v>
      </c>
      <c r="C473" s="12">
        <v>5.4495912806539508E-3</v>
      </c>
      <c r="D473" t="s">
        <v>251</v>
      </c>
      <c r="O473"/>
    </row>
    <row r="474" spans="1:15" x14ac:dyDescent="0.25">
      <c r="A474" s="8">
        <v>367</v>
      </c>
      <c r="B474" s="8">
        <v>2</v>
      </c>
      <c r="C474" s="29">
        <v>5.4495912806539508E-3</v>
      </c>
      <c r="D474" t="s">
        <v>252</v>
      </c>
    </row>
    <row r="475" spans="1:15" x14ac:dyDescent="0.25">
      <c r="A475" s="8">
        <v>367</v>
      </c>
      <c r="B475" s="8">
        <v>2</v>
      </c>
      <c r="C475" s="29">
        <v>5.4495912806539508E-3</v>
      </c>
      <c r="D475" t="s">
        <v>1143</v>
      </c>
    </row>
    <row r="476" spans="1:15" x14ac:dyDescent="0.25">
      <c r="A476" s="8">
        <v>367</v>
      </c>
      <c r="B476" s="8">
        <v>2</v>
      </c>
      <c r="C476" s="29">
        <v>5.4495912806539508E-3</v>
      </c>
      <c r="D476" t="s">
        <v>255</v>
      </c>
    </row>
    <row r="477" spans="1:15" x14ac:dyDescent="0.25">
      <c r="A477" s="8">
        <v>367</v>
      </c>
      <c r="B477" s="8">
        <v>2</v>
      </c>
      <c r="C477" s="23">
        <v>5.4495912806539508E-3</v>
      </c>
      <c r="D477" t="s">
        <v>261</v>
      </c>
    </row>
    <row r="478" spans="1:15" x14ac:dyDescent="0.25">
      <c r="A478" s="8">
        <v>367</v>
      </c>
      <c r="B478" s="8">
        <v>2</v>
      </c>
      <c r="C478" s="29">
        <v>5.4495912806539508E-3</v>
      </c>
      <c r="D478" t="s">
        <v>271</v>
      </c>
    </row>
    <row r="479" spans="1:15" x14ac:dyDescent="0.25">
      <c r="A479" s="8">
        <v>161</v>
      </c>
      <c r="B479" s="8">
        <v>2</v>
      </c>
      <c r="C479" s="29">
        <v>1.2422360248447204E-2</v>
      </c>
      <c r="D479" t="s">
        <v>272</v>
      </c>
    </row>
    <row r="480" spans="1:15" x14ac:dyDescent="0.25">
      <c r="A480" s="8">
        <v>161</v>
      </c>
      <c r="B480" s="8">
        <v>2</v>
      </c>
      <c r="C480" s="29">
        <v>1.2422360248447204E-2</v>
      </c>
      <c r="D480" t="s">
        <v>277</v>
      </c>
    </row>
    <row r="481" spans="1:15" x14ac:dyDescent="0.25">
      <c r="A481" s="8">
        <v>161</v>
      </c>
      <c r="B481" s="8">
        <v>2</v>
      </c>
      <c r="C481" s="29">
        <v>1.2422360248447204E-2</v>
      </c>
      <c r="D481" t="s">
        <v>280</v>
      </c>
    </row>
    <row r="482" spans="1:15" x14ac:dyDescent="0.25">
      <c r="A482" s="8">
        <v>127</v>
      </c>
      <c r="B482" s="8">
        <v>2</v>
      </c>
      <c r="C482" s="29">
        <v>1.5748031496062992E-2</v>
      </c>
      <c r="D482" t="s">
        <v>297</v>
      </c>
    </row>
    <row r="483" spans="1:15" x14ac:dyDescent="0.25">
      <c r="A483" s="8">
        <v>554</v>
      </c>
      <c r="B483" s="8">
        <v>2</v>
      </c>
      <c r="C483" s="29">
        <v>3.6101083032490976E-3</v>
      </c>
      <c r="D483" t="s">
        <v>306</v>
      </c>
    </row>
    <row r="484" spans="1:15" x14ac:dyDescent="0.25">
      <c r="A484">
        <v>554</v>
      </c>
      <c r="B484">
        <v>2</v>
      </c>
      <c r="C484" s="12">
        <v>3.6101083032490976E-3</v>
      </c>
      <c r="D484" t="s">
        <v>307</v>
      </c>
      <c r="O484"/>
    </row>
    <row r="485" spans="1:15" x14ac:dyDescent="0.25">
      <c r="A485" s="8">
        <v>554</v>
      </c>
      <c r="B485" s="8">
        <v>2</v>
      </c>
      <c r="C485" s="29">
        <v>3.6101083032490976E-3</v>
      </c>
      <c r="D485" t="s">
        <v>308</v>
      </c>
    </row>
    <row r="486" spans="1:15" x14ac:dyDescent="0.25">
      <c r="A486">
        <v>554</v>
      </c>
      <c r="B486">
        <v>2</v>
      </c>
      <c r="C486" s="12">
        <v>3.6101083032490976E-3</v>
      </c>
      <c r="D486" t="s">
        <v>310</v>
      </c>
      <c r="O486"/>
    </row>
    <row r="487" spans="1:15" x14ac:dyDescent="0.25">
      <c r="A487">
        <v>554</v>
      </c>
      <c r="B487">
        <v>2</v>
      </c>
      <c r="C487" s="12">
        <v>3.6101083032490976E-3</v>
      </c>
      <c r="D487" t="s">
        <v>312</v>
      </c>
      <c r="O487"/>
    </row>
    <row r="488" spans="1:15" x14ac:dyDescent="0.25">
      <c r="A488">
        <v>554</v>
      </c>
      <c r="B488">
        <v>2</v>
      </c>
      <c r="C488" s="12">
        <v>3.6101083032490976E-3</v>
      </c>
      <c r="D488" t="s">
        <v>315</v>
      </c>
      <c r="O488"/>
    </row>
    <row r="489" spans="1:15" x14ac:dyDescent="0.25">
      <c r="A489" s="8">
        <v>2032</v>
      </c>
      <c r="B489" s="8">
        <v>2</v>
      </c>
      <c r="C489" s="29">
        <v>9.8425196850393699E-4</v>
      </c>
      <c r="D489" t="s">
        <v>328</v>
      </c>
    </row>
    <row r="490" spans="1:15" x14ac:dyDescent="0.25">
      <c r="A490" s="8">
        <v>2032</v>
      </c>
      <c r="B490" s="8">
        <v>2</v>
      </c>
      <c r="C490" s="29">
        <v>9.8425196850393699E-4</v>
      </c>
      <c r="D490" t="s">
        <v>1111</v>
      </c>
    </row>
    <row r="491" spans="1:15" x14ac:dyDescent="0.25">
      <c r="A491" s="8">
        <v>2032</v>
      </c>
      <c r="B491" s="8">
        <v>2</v>
      </c>
      <c r="C491" s="29">
        <v>9.8425196850393699E-4</v>
      </c>
      <c r="D491" t="s">
        <v>332</v>
      </c>
    </row>
    <row r="492" spans="1:15" x14ac:dyDescent="0.25">
      <c r="A492">
        <v>2032</v>
      </c>
      <c r="B492">
        <v>2</v>
      </c>
      <c r="C492" s="12">
        <v>9.8425196850393699E-4</v>
      </c>
      <c r="D492" t="s">
        <v>1327</v>
      </c>
      <c r="O492"/>
    </row>
    <row r="493" spans="1:15" x14ac:dyDescent="0.25">
      <c r="A493" s="8">
        <v>2032</v>
      </c>
      <c r="B493" s="8">
        <v>2</v>
      </c>
      <c r="C493" s="29">
        <v>9.8425196850393699E-4</v>
      </c>
      <c r="D493" t="s">
        <v>341</v>
      </c>
    </row>
    <row r="494" spans="1:15" x14ac:dyDescent="0.25">
      <c r="A494" s="8">
        <v>2032</v>
      </c>
      <c r="B494" s="8">
        <v>2</v>
      </c>
      <c r="C494" s="29">
        <v>9.8425196850393699E-4</v>
      </c>
      <c r="D494" t="s">
        <v>345</v>
      </c>
    </row>
    <row r="495" spans="1:15" x14ac:dyDescent="0.25">
      <c r="A495" s="8">
        <v>2032</v>
      </c>
      <c r="B495" s="8">
        <v>2</v>
      </c>
      <c r="C495" s="29">
        <v>9.8425196850393699E-4</v>
      </c>
      <c r="D495" t="s">
        <v>1004</v>
      </c>
    </row>
    <row r="496" spans="1:15" x14ac:dyDescent="0.25">
      <c r="A496" s="8">
        <v>44</v>
      </c>
      <c r="B496" s="8">
        <v>2</v>
      </c>
      <c r="C496" s="29">
        <v>4.5454545454545456E-2</v>
      </c>
      <c r="D496" t="s">
        <v>373</v>
      </c>
    </row>
    <row r="497" spans="1:15" x14ac:dyDescent="0.25">
      <c r="A497">
        <v>44</v>
      </c>
      <c r="B497">
        <v>2</v>
      </c>
      <c r="C497" s="12">
        <v>4.5454545454545456E-2</v>
      </c>
      <c r="D497" t="s">
        <v>375</v>
      </c>
      <c r="O497"/>
    </row>
    <row r="498" spans="1:15" x14ac:dyDescent="0.25">
      <c r="A498" s="8">
        <v>44</v>
      </c>
      <c r="B498" s="8">
        <v>2</v>
      </c>
      <c r="C498" s="29">
        <v>4.5454545454545456E-2</v>
      </c>
      <c r="D498" t="s">
        <v>376</v>
      </c>
    </row>
    <row r="499" spans="1:15" x14ac:dyDescent="0.25">
      <c r="A499" s="8">
        <v>120</v>
      </c>
      <c r="B499" s="8">
        <v>2</v>
      </c>
      <c r="C499" s="29">
        <v>1.6666666666666666E-2</v>
      </c>
      <c r="D499" t="s">
        <v>378</v>
      </c>
    </row>
    <row r="500" spans="1:15" x14ac:dyDescent="0.25">
      <c r="A500" s="8">
        <v>120</v>
      </c>
      <c r="B500" s="8">
        <v>2</v>
      </c>
      <c r="C500" s="29">
        <v>1.6666666666666666E-2</v>
      </c>
      <c r="D500" t="s">
        <v>383</v>
      </c>
    </row>
    <row r="501" spans="1:15" x14ac:dyDescent="0.25">
      <c r="A501">
        <v>120</v>
      </c>
      <c r="B501">
        <v>2</v>
      </c>
      <c r="C501" s="12">
        <v>1.6666666666666666E-2</v>
      </c>
      <c r="D501" t="s">
        <v>391</v>
      </c>
      <c r="O501"/>
    </row>
    <row r="502" spans="1:15" x14ac:dyDescent="0.25">
      <c r="A502">
        <v>633</v>
      </c>
      <c r="B502">
        <v>2</v>
      </c>
      <c r="C502" s="12">
        <v>3.1595576619273301E-3</v>
      </c>
      <c r="D502" t="s">
        <v>399</v>
      </c>
      <c r="O502"/>
    </row>
    <row r="503" spans="1:15" x14ac:dyDescent="0.25">
      <c r="A503">
        <v>633</v>
      </c>
      <c r="B503">
        <v>2</v>
      </c>
      <c r="C503" s="12">
        <v>3.1595576619273301E-3</v>
      </c>
      <c r="D503" t="s">
        <v>400</v>
      </c>
      <c r="O503"/>
    </row>
    <row r="504" spans="1:15" x14ac:dyDescent="0.25">
      <c r="A504">
        <v>633</v>
      </c>
      <c r="B504">
        <v>2</v>
      </c>
      <c r="C504" s="12">
        <v>3.1595576619273301E-3</v>
      </c>
      <c r="D504" t="s">
        <v>401</v>
      </c>
      <c r="O504"/>
    </row>
    <row r="505" spans="1:15" x14ac:dyDescent="0.25">
      <c r="A505" s="8">
        <v>633</v>
      </c>
      <c r="B505" s="8">
        <v>2</v>
      </c>
      <c r="C505" s="29">
        <v>3.1595576619273301E-3</v>
      </c>
      <c r="D505" t="s">
        <v>403</v>
      </c>
    </row>
    <row r="506" spans="1:15" x14ac:dyDescent="0.25">
      <c r="A506" s="8">
        <v>633</v>
      </c>
      <c r="B506" s="8">
        <v>2</v>
      </c>
      <c r="C506" s="29">
        <v>3.1595576619273301E-3</v>
      </c>
      <c r="D506" t="s">
        <v>1014</v>
      </c>
    </row>
    <row r="507" spans="1:15" x14ac:dyDescent="0.25">
      <c r="A507">
        <v>633</v>
      </c>
      <c r="B507">
        <v>2</v>
      </c>
      <c r="C507" s="12">
        <v>3.1595576619273301E-3</v>
      </c>
      <c r="D507" t="s">
        <v>420</v>
      </c>
      <c r="O507"/>
    </row>
    <row r="508" spans="1:15" x14ac:dyDescent="0.25">
      <c r="A508">
        <v>91</v>
      </c>
      <c r="B508">
        <v>2</v>
      </c>
      <c r="C508" s="12">
        <v>2.197802197802198E-2</v>
      </c>
      <c r="D508" t="s">
        <v>438</v>
      </c>
      <c r="O508"/>
    </row>
    <row r="509" spans="1:15" x14ac:dyDescent="0.25">
      <c r="A509">
        <v>91</v>
      </c>
      <c r="B509">
        <v>2</v>
      </c>
      <c r="C509" s="12">
        <v>2.197802197802198E-2</v>
      </c>
      <c r="D509" t="s">
        <v>1148</v>
      </c>
      <c r="O509"/>
    </row>
    <row r="510" spans="1:15" x14ac:dyDescent="0.25">
      <c r="A510" s="8">
        <v>91</v>
      </c>
      <c r="B510" s="8">
        <v>2</v>
      </c>
      <c r="C510" s="29">
        <v>2.197802197802198E-2</v>
      </c>
      <c r="D510" t="s">
        <v>439</v>
      </c>
    </row>
    <row r="511" spans="1:15" x14ac:dyDescent="0.25">
      <c r="A511">
        <v>115</v>
      </c>
      <c r="B511">
        <v>2</v>
      </c>
      <c r="C511" s="12">
        <v>1.7391304347826087E-2</v>
      </c>
      <c r="D511" t="s">
        <v>448</v>
      </c>
      <c r="O511"/>
    </row>
    <row r="512" spans="1:15" x14ac:dyDescent="0.25">
      <c r="A512" s="8">
        <v>157</v>
      </c>
      <c r="B512" s="8">
        <v>2</v>
      </c>
      <c r="C512" s="29">
        <v>1.2738853503184714E-2</v>
      </c>
      <c r="D512" t="s">
        <v>466</v>
      </c>
    </row>
    <row r="513" spans="1:15" x14ac:dyDescent="0.25">
      <c r="A513">
        <v>466</v>
      </c>
      <c r="B513">
        <v>2</v>
      </c>
      <c r="C513" s="12">
        <v>4.2918454935622317E-3</v>
      </c>
      <c r="D513" t="s">
        <v>472</v>
      </c>
      <c r="O513"/>
    </row>
    <row r="514" spans="1:15" x14ac:dyDescent="0.25">
      <c r="A514" s="8">
        <v>466</v>
      </c>
      <c r="B514" s="8">
        <v>2</v>
      </c>
      <c r="C514" s="29">
        <v>4.2918454935622317E-3</v>
      </c>
      <c r="D514" t="s">
        <v>478</v>
      </c>
    </row>
    <row r="515" spans="1:15" x14ac:dyDescent="0.25">
      <c r="A515" s="8">
        <v>466</v>
      </c>
      <c r="B515" s="8">
        <v>2</v>
      </c>
      <c r="C515" s="29">
        <v>4.2918454935622317E-3</v>
      </c>
      <c r="D515" t="s">
        <v>480</v>
      </c>
    </row>
    <row r="516" spans="1:15" x14ac:dyDescent="0.25">
      <c r="A516" s="8">
        <v>466</v>
      </c>
      <c r="B516" s="8">
        <v>2</v>
      </c>
      <c r="C516" s="29">
        <v>4.2918454935622317E-3</v>
      </c>
      <c r="D516" t="s">
        <v>482</v>
      </c>
    </row>
    <row r="517" spans="1:15" x14ac:dyDescent="0.25">
      <c r="A517" s="8">
        <v>466</v>
      </c>
      <c r="B517" s="8">
        <v>2</v>
      </c>
      <c r="C517" s="29">
        <v>4.2918454935622317E-3</v>
      </c>
      <c r="D517" t="s">
        <v>484</v>
      </c>
    </row>
    <row r="518" spans="1:15" x14ac:dyDescent="0.25">
      <c r="A518">
        <v>410</v>
      </c>
      <c r="B518">
        <v>2</v>
      </c>
      <c r="C518" s="12">
        <v>4.8780487804878049E-3</v>
      </c>
      <c r="D518" t="s">
        <v>1184</v>
      </c>
      <c r="O518"/>
    </row>
    <row r="519" spans="1:15" x14ac:dyDescent="0.25">
      <c r="A519" s="8">
        <v>410</v>
      </c>
      <c r="B519" s="8">
        <v>2</v>
      </c>
      <c r="C519" s="29">
        <v>4.8780487804878049E-3</v>
      </c>
      <c r="D519" t="s">
        <v>1185</v>
      </c>
    </row>
    <row r="520" spans="1:15" x14ac:dyDescent="0.25">
      <c r="A520" s="8">
        <v>410</v>
      </c>
      <c r="B520" s="8">
        <v>2</v>
      </c>
      <c r="C520" s="29">
        <v>4.8780487804878049E-3</v>
      </c>
      <c r="D520" t="s">
        <v>1186</v>
      </c>
    </row>
    <row r="521" spans="1:15" x14ac:dyDescent="0.25">
      <c r="A521" s="8">
        <v>410</v>
      </c>
      <c r="B521" s="8">
        <v>2</v>
      </c>
      <c r="C521" s="29">
        <v>4.8780487804878049E-3</v>
      </c>
      <c r="D521" t="s">
        <v>491</v>
      </c>
    </row>
    <row r="522" spans="1:15" x14ac:dyDescent="0.25">
      <c r="A522" s="8">
        <v>410</v>
      </c>
      <c r="B522" s="8">
        <v>2</v>
      </c>
      <c r="C522" s="29">
        <v>4.8780487804878049E-3</v>
      </c>
      <c r="D522" t="s">
        <v>1187</v>
      </c>
    </row>
    <row r="523" spans="1:15" x14ac:dyDescent="0.25">
      <c r="A523">
        <v>410</v>
      </c>
      <c r="B523">
        <v>2</v>
      </c>
      <c r="C523" s="12">
        <v>4.8780487804878049E-3</v>
      </c>
      <c r="D523" t="s">
        <v>495</v>
      </c>
      <c r="O523"/>
    </row>
    <row r="524" spans="1:15" x14ac:dyDescent="0.25">
      <c r="A524" s="8">
        <v>410</v>
      </c>
      <c r="B524" s="8">
        <v>2</v>
      </c>
      <c r="C524" s="29">
        <v>4.8780487804878049E-3</v>
      </c>
      <c r="D524" t="s">
        <v>498</v>
      </c>
    </row>
    <row r="525" spans="1:15" x14ac:dyDescent="0.25">
      <c r="A525" s="8">
        <v>2</v>
      </c>
      <c r="B525" s="8">
        <v>2</v>
      </c>
      <c r="C525" s="29">
        <v>1</v>
      </c>
      <c r="D525" t="s">
        <v>1371</v>
      </c>
    </row>
    <row r="526" spans="1:15" x14ac:dyDescent="0.25">
      <c r="A526" s="8">
        <v>167</v>
      </c>
      <c r="B526" s="8">
        <v>2</v>
      </c>
      <c r="C526" s="29">
        <v>1.1976047904191617E-2</v>
      </c>
      <c r="D526" t="s">
        <v>507</v>
      </c>
    </row>
    <row r="527" spans="1:15" x14ac:dyDescent="0.25">
      <c r="A527" s="8">
        <v>167</v>
      </c>
      <c r="B527" s="8">
        <v>2</v>
      </c>
      <c r="C527" s="29">
        <v>1.1976047904191617E-2</v>
      </c>
      <c r="D527" t="s">
        <v>1228</v>
      </c>
    </row>
    <row r="528" spans="1:15" x14ac:dyDescent="0.25">
      <c r="A528" s="8">
        <v>167</v>
      </c>
      <c r="B528" s="8">
        <v>2</v>
      </c>
      <c r="C528" s="29">
        <v>1.1976047904191617E-2</v>
      </c>
      <c r="D528" t="s">
        <v>516</v>
      </c>
    </row>
    <row r="529" spans="1:15" x14ac:dyDescent="0.25">
      <c r="A529">
        <v>167</v>
      </c>
      <c r="B529">
        <v>2</v>
      </c>
      <c r="C529" s="12">
        <v>1.1976047904191617E-2</v>
      </c>
      <c r="D529" t="s">
        <v>517</v>
      </c>
      <c r="O529"/>
    </row>
    <row r="530" spans="1:15" x14ac:dyDescent="0.25">
      <c r="A530">
        <v>167</v>
      </c>
      <c r="B530">
        <v>2</v>
      </c>
      <c r="C530" s="12">
        <v>1.1976047904191617E-2</v>
      </c>
      <c r="D530" t="s">
        <v>520</v>
      </c>
      <c r="O530"/>
    </row>
    <row r="531" spans="1:15" x14ac:dyDescent="0.25">
      <c r="A531">
        <v>167</v>
      </c>
      <c r="B531">
        <v>2</v>
      </c>
      <c r="C531" s="12">
        <v>1.1976047904191617E-2</v>
      </c>
      <c r="D531" t="s">
        <v>522</v>
      </c>
      <c r="O531"/>
    </row>
    <row r="532" spans="1:15" x14ac:dyDescent="0.25">
      <c r="A532">
        <v>167</v>
      </c>
      <c r="B532">
        <v>2</v>
      </c>
      <c r="C532" s="12">
        <v>1.1976047904191617E-2</v>
      </c>
      <c r="D532" t="s">
        <v>523</v>
      </c>
      <c r="O532"/>
    </row>
    <row r="533" spans="1:15" x14ac:dyDescent="0.25">
      <c r="A533" s="8">
        <v>83</v>
      </c>
      <c r="B533" s="8">
        <v>2</v>
      </c>
      <c r="C533" s="29">
        <v>2.4096385542168676E-2</v>
      </c>
      <c r="D533" t="s">
        <v>525</v>
      </c>
    </row>
    <row r="534" spans="1:15" x14ac:dyDescent="0.25">
      <c r="A534" s="8">
        <v>83</v>
      </c>
      <c r="B534" s="8">
        <v>2</v>
      </c>
      <c r="C534" s="29">
        <v>2.4096385542168676E-2</v>
      </c>
      <c r="D534" t="s">
        <v>526</v>
      </c>
    </row>
    <row r="535" spans="1:15" x14ac:dyDescent="0.25">
      <c r="A535" s="8">
        <v>83</v>
      </c>
      <c r="B535" s="8">
        <v>2</v>
      </c>
      <c r="C535" s="29">
        <v>2.4096385542168676E-2</v>
      </c>
      <c r="D535" t="s">
        <v>528</v>
      </c>
    </row>
    <row r="536" spans="1:15" x14ac:dyDescent="0.25">
      <c r="A536">
        <v>83</v>
      </c>
      <c r="B536">
        <v>2</v>
      </c>
      <c r="C536" s="12">
        <v>2.4096385542168676E-2</v>
      </c>
      <c r="D536" t="s">
        <v>534</v>
      </c>
      <c r="O536"/>
    </row>
    <row r="537" spans="1:15" x14ac:dyDescent="0.25">
      <c r="A537" s="8">
        <v>83</v>
      </c>
      <c r="B537" s="8">
        <v>2</v>
      </c>
      <c r="C537" s="29">
        <v>2.4096385542168676E-2</v>
      </c>
      <c r="D537" t="s">
        <v>535</v>
      </c>
    </row>
    <row r="538" spans="1:15" x14ac:dyDescent="0.25">
      <c r="A538" s="8">
        <v>83</v>
      </c>
      <c r="B538" s="8">
        <v>2</v>
      </c>
      <c r="C538" s="23">
        <v>2.4096385542168676E-2</v>
      </c>
      <c r="D538" t="s">
        <v>538</v>
      </c>
    </row>
    <row r="539" spans="1:15" x14ac:dyDescent="0.25">
      <c r="A539">
        <v>83</v>
      </c>
      <c r="B539">
        <v>2</v>
      </c>
      <c r="C539" s="12">
        <v>2.4096385542168676E-2</v>
      </c>
      <c r="D539" t="s">
        <v>539</v>
      </c>
      <c r="O539"/>
    </row>
    <row r="540" spans="1:15" x14ac:dyDescent="0.25">
      <c r="A540" s="8">
        <v>76</v>
      </c>
      <c r="B540" s="8">
        <v>2</v>
      </c>
      <c r="C540" s="29">
        <v>2.6315789473684209E-2</v>
      </c>
      <c r="D540" t="s">
        <v>543</v>
      </c>
    </row>
    <row r="541" spans="1:15" x14ac:dyDescent="0.25">
      <c r="A541" s="8">
        <v>76</v>
      </c>
      <c r="B541" s="8">
        <v>2</v>
      </c>
      <c r="C541" s="29">
        <v>2.6315789473684209E-2</v>
      </c>
      <c r="D541" t="s">
        <v>1193</v>
      </c>
    </row>
    <row r="542" spans="1:15" x14ac:dyDescent="0.25">
      <c r="A542" s="8">
        <v>37</v>
      </c>
      <c r="B542" s="8">
        <v>2</v>
      </c>
      <c r="C542" s="23">
        <v>5.4054054054054057E-2</v>
      </c>
      <c r="D542" t="s">
        <v>544</v>
      </c>
    </row>
    <row r="543" spans="1:15" x14ac:dyDescent="0.25">
      <c r="A543" s="8">
        <v>51</v>
      </c>
      <c r="B543" s="8">
        <v>2</v>
      </c>
      <c r="C543" s="29">
        <v>3.9215686274509803E-2</v>
      </c>
      <c r="D543" t="s">
        <v>553</v>
      </c>
    </row>
    <row r="544" spans="1:15" x14ac:dyDescent="0.25">
      <c r="A544" s="8">
        <v>51</v>
      </c>
      <c r="B544" s="8">
        <v>2</v>
      </c>
      <c r="C544" s="29">
        <v>3.9215686274509803E-2</v>
      </c>
      <c r="D544" t="s">
        <v>554</v>
      </c>
    </row>
    <row r="545" spans="1:15" x14ac:dyDescent="0.25">
      <c r="A545" s="8">
        <v>51</v>
      </c>
      <c r="B545" s="8">
        <v>2</v>
      </c>
      <c r="C545" s="29">
        <v>3.9215686274509803E-2</v>
      </c>
      <c r="D545" t="s">
        <v>555</v>
      </c>
    </row>
    <row r="546" spans="1:15" x14ac:dyDescent="0.25">
      <c r="A546" s="8">
        <v>51</v>
      </c>
      <c r="B546" s="8">
        <v>2</v>
      </c>
      <c r="C546" s="29">
        <v>3.9215686274509803E-2</v>
      </c>
      <c r="D546" t="s">
        <v>557</v>
      </c>
    </row>
    <row r="547" spans="1:15" x14ac:dyDescent="0.25">
      <c r="A547">
        <v>37</v>
      </c>
      <c r="B547">
        <v>2</v>
      </c>
      <c r="C547" s="12">
        <v>5.4054054054054057E-2</v>
      </c>
      <c r="D547" t="s">
        <v>565</v>
      </c>
      <c r="O547"/>
    </row>
    <row r="548" spans="1:15" x14ac:dyDescent="0.25">
      <c r="A548">
        <v>2</v>
      </c>
      <c r="B548">
        <v>2</v>
      </c>
      <c r="C548" s="12">
        <v>1</v>
      </c>
      <c r="D548" t="s">
        <v>1047</v>
      </c>
      <c r="O548"/>
    </row>
    <row r="549" spans="1:15" x14ac:dyDescent="0.25">
      <c r="A549" s="8">
        <v>252</v>
      </c>
      <c r="B549" s="8">
        <v>2</v>
      </c>
      <c r="C549" s="29">
        <v>7.9365079365079361E-3</v>
      </c>
      <c r="D549" t="s">
        <v>571</v>
      </c>
    </row>
    <row r="550" spans="1:15" x14ac:dyDescent="0.25">
      <c r="A550">
        <v>252</v>
      </c>
      <c r="B550">
        <v>2</v>
      </c>
      <c r="C550" s="12">
        <v>7.9365079365079361E-3</v>
      </c>
      <c r="D550" t="s">
        <v>574</v>
      </c>
      <c r="O550"/>
    </row>
    <row r="551" spans="1:15" x14ac:dyDescent="0.25">
      <c r="A551" s="8">
        <v>252</v>
      </c>
      <c r="B551" s="8">
        <v>2</v>
      </c>
      <c r="C551" s="23">
        <v>7.9365079365079361E-3</v>
      </c>
      <c r="D551" t="s">
        <v>579</v>
      </c>
    </row>
    <row r="552" spans="1:15" x14ac:dyDescent="0.25">
      <c r="A552" s="8">
        <v>252</v>
      </c>
      <c r="B552" s="8">
        <v>2</v>
      </c>
      <c r="C552" s="29">
        <v>7.9365079365079361E-3</v>
      </c>
      <c r="D552" t="s">
        <v>580</v>
      </c>
    </row>
    <row r="553" spans="1:15" x14ac:dyDescent="0.25">
      <c r="A553" s="8">
        <v>252</v>
      </c>
      <c r="B553" s="8">
        <v>2</v>
      </c>
      <c r="C553" s="29">
        <v>7.9365079365079361E-3</v>
      </c>
      <c r="D553" t="s">
        <v>588</v>
      </c>
    </row>
    <row r="554" spans="1:15" x14ac:dyDescent="0.25">
      <c r="A554">
        <v>252</v>
      </c>
      <c r="B554">
        <v>2</v>
      </c>
      <c r="C554" s="12">
        <v>7.9365079365079361E-3</v>
      </c>
      <c r="D554" t="s">
        <v>589</v>
      </c>
      <c r="O554"/>
    </row>
    <row r="555" spans="1:15" x14ac:dyDescent="0.25">
      <c r="A555" s="8">
        <v>252</v>
      </c>
      <c r="B555" s="8">
        <v>2</v>
      </c>
      <c r="C555" s="29">
        <v>7.9365079365079361E-3</v>
      </c>
      <c r="D555" t="s">
        <v>591</v>
      </c>
    </row>
    <row r="556" spans="1:15" x14ac:dyDescent="0.25">
      <c r="A556">
        <v>10</v>
      </c>
      <c r="B556">
        <v>2</v>
      </c>
      <c r="C556" s="12">
        <v>0.2</v>
      </c>
      <c r="D556" t="s">
        <v>1197</v>
      </c>
      <c r="O556"/>
    </row>
    <row r="557" spans="1:15" x14ac:dyDescent="0.25">
      <c r="A557" s="8">
        <v>10</v>
      </c>
      <c r="B557" s="8">
        <v>2</v>
      </c>
      <c r="C557" s="29">
        <v>0.2</v>
      </c>
      <c r="D557" t="s">
        <v>1198</v>
      </c>
    </row>
    <row r="558" spans="1:15" x14ac:dyDescent="0.25">
      <c r="A558" s="8">
        <v>160</v>
      </c>
      <c r="B558" s="8">
        <v>2</v>
      </c>
      <c r="C558" s="23">
        <v>1.2500000000000001E-2</v>
      </c>
      <c r="D558" t="s">
        <v>596</v>
      </c>
    </row>
    <row r="559" spans="1:15" x14ac:dyDescent="0.25">
      <c r="A559" s="8">
        <v>160</v>
      </c>
      <c r="B559" s="8">
        <v>2</v>
      </c>
      <c r="C559" s="29">
        <v>1.2500000000000001E-2</v>
      </c>
      <c r="D559" t="s">
        <v>597</v>
      </c>
    </row>
    <row r="560" spans="1:15" x14ac:dyDescent="0.25">
      <c r="A560" s="8">
        <v>160</v>
      </c>
      <c r="B560" s="8">
        <v>2</v>
      </c>
      <c r="C560" s="29">
        <v>1.2500000000000001E-2</v>
      </c>
      <c r="D560" t="s">
        <v>598</v>
      </c>
    </row>
    <row r="561" spans="1:15" x14ac:dyDescent="0.25">
      <c r="A561" s="8">
        <v>160</v>
      </c>
      <c r="B561" s="8">
        <v>2</v>
      </c>
      <c r="C561" s="29">
        <v>1.2500000000000001E-2</v>
      </c>
      <c r="D561" t="s">
        <v>603</v>
      </c>
    </row>
    <row r="562" spans="1:15" x14ac:dyDescent="0.25">
      <c r="A562" s="8">
        <v>160</v>
      </c>
      <c r="B562" s="8">
        <v>2</v>
      </c>
      <c r="C562" s="29">
        <v>1.2500000000000001E-2</v>
      </c>
      <c r="D562" t="s">
        <v>1049</v>
      </c>
    </row>
    <row r="563" spans="1:15" x14ac:dyDescent="0.25">
      <c r="A563" s="8">
        <v>160</v>
      </c>
      <c r="B563" s="8">
        <v>2</v>
      </c>
      <c r="C563" s="29">
        <v>1.2500000000000001E-2</v>
      </c>
      <c r="D563" t="s">
        <v>605</v>
      </c>
    </row>
    <row r="564" spans="1:15" x14ac:dyDescent="0.25">
      <c r="A564">
        <v>160</v>
      </c>
      <c r="B564">
        <v>2</v>
      </c>
      <c r="C564" s="12">
        <v>1.2500000000000001E-2</v>
      </c>
      <c r="D564" t="s">
        <v>610</v>
      </c>
      <c r="O564"/>
    </row>
    <row r="565" spans="1:15" x14ac:dyDescent="0.25">
      <c r="A565" s="8">
        <v>160</v>
      </c>
      <c r="B565" s="8">
        <v>2</v>
      </c>
      <c r="C565" s="29">
        <v>1.2500000000000001E-2</v>
      </c>
      <c r="D565" t="s">
        <v>611</v>
      </c>
    </row>
    <row r="566" spans="1:15" x14ac:dyDescent="0.25">
      <c r="A566" s="8">
        <v>128</v>
      </c>
      <c r="B566" s="8">
        <v>2</v>
      </c>
      <c r="C566" s="29">
        <v>1.5625E-2</v>
      </c>
      <c r="D566" t="s">
        <v>614</v>
      </c>
    </row>
    <row r="567" spans="1:15" x14ac:dyDescent="0.25">
      <c r="A567" s="8">
        <v>128</v>
      </c>
      <c r="B567" s="8">
        <v>2</v>
      </c>
      <c r="C567" s="29">
        <v>1.5625E-2</v>
      </c>
      <c r="D567" t="s">
        <v>616</v>
      </c>
    </row>
    <row r="568" spans="1:15" x14ac:dyDescent="0.25">
      <c r="A568" s="8">
        <v>94</v>
      </c>
      <c r="B568" s="8">
        <v>2</v>
      </c>
      <c r="C568" s="29">
        <v>2.1276595744680851E-2</v>
      </c>
      <c r="D568" t="s">
        <v>1053</v>
      </c>
    </row>
    <row r="569" spans="1:15" x14ac:dyDescent="0.25">
      <c r="A569" s="8">
        <v>94</v>
      </c>
      <c r="B569" s="8">
        <v>2</v>
      </c>
      <c r="C569" s="23">
        <v>2.1276595744680851E-2</v>
      </c>
      <c r="D569" t="s">
        <v>1268</v>
      </c>
    </row>
    <row r="570" spans="1:15" x14ac:dyDescent="0.25">
      <c r="A570">
        <v>94</v>
      </c>
      <c r="B570">
        <v>2</v>
      </c>
      <c r="C570" s="12">
        <v>2.1276595744680851E-2</v>
      </c>
      <c r="D570" t="s">
        <v>638</v>
      </c>
      <c r="O570"/>
    </row>
    <row r="571" spans="1:15" x14ac:dyDescent="0.25">
      <c r="A571" s="8">
        <v>23</v>
      </c>
      <c r="B571" s="8">
        <v>2</v>
      </c>
      <c r="C571" s="29">
        <v>8.6956521739130432E-2</v>
      </c>
      <c r="D571" t="s">
        <v>1057</v>
      </c>
    </row>
    <row r="572" spans="1:15" x14ac:dyDescent="0.25">
      <c r="A572" s="8">
        <v>10</v>
      </c>
      <c r="B572" s="8">
        <v>2</v>
      </c>
      <c r="C572" s="29">
        <v>0.2</v>
      </c>
      <c r="D572" t="s">
        <v>644</v>
      </c>
    </row>
    <row r="573" spans="1:15" x14ac:dyDescent="0.25">
      <c r="A573" s="8">
        <v>10</v>
      </c>
      <c r="B573" s="8">
        <v>2</v>
      </c>
      <c r="C573" s="29">
        <v>0.2</v>
      </c>
      <c r="D573" t="s">
        <v>1060</v>
      </c>
    </row>
    <row r="574" spans="1:15" x14ac:dyDescent="0.25">
      <c r="A574" s="8">
        <v>78</v>
      </c>
      <c r="B574" s="8">
        <v>2</v>
      </c>
      <c r="C574" s="29">
        <v>2.564102564102564E-2</v>
      </c>
      <c r="D574" t="s">
        <v>647</v>
      </c>
    </row>
    <row r="575" spans="1:15" x14ac:dyDescent="0.25">
      <c r="A575" s="8">
        <v>115</v>
      </c>
      <c r="B575" s="8">
        <v>2</v>
      </c>
      <c r="C575" s="23">
        <v>1.7391304347826087E-2</v>
      </c>
      <c r="D575" t="s">
        <v>656</v>
      </c>
    </row>
    <row r="576" spans="1:15" x14ac:dyDescent="0.25">
      <c r="A576" s="8">
        <v>115</v>
      </c>
      <c r="B576" s="8">
        <v>2</v>
      </c>
      <c r="C576" s="29">
        <v>1.7391304347826087E-2</v>
      </c>
      <c r="D576" t="s">
        <v>658</v>
      </c>
    </row>
    <row r="577" spans="1:15" x14ac:dyDescent="0.25">
      <c r="A577" s="8">
        <v>33</v>
      </c>
      <c r="B577" s="8">
        <v>2</v>
      </c>
      <c r="C577" s="23">
        <v>6.0606060606060608E-2</v>
      </c>
      <c r="D577" t="s">
        <v>1302</v>
      </c>
    </row>
    <row r="578" spans="1:15" x14ac:dyDescent="0.25">
      <c r="A578" s="8">
        <v>33</v>
      </c>
      <c r="B578" s="8">
        <v>2</v>
      </c>
      <c r="C578" s="29">
        <v>6.0606060606060608E-2</v>
      </c>
      <c r="D578" t="s">
        <v>1305</v>
      </c>
    </row>
    <row r="579" spans="1:15" x14ac:dyDescent="0.25">
      <c r="A579" s="8">
        <v>166</v>
      </c>
      <c r="B579" s="8">
        <v>2</v>
      </c>
      <c r="C579" s="29">
        <v>1.2048192771084338E-2</v>
      </c>
      <c r="D579" t="s">
        <v>664</v>
      </c>
    </row>
    <row r="580" spans="1:15" x14ac:dyDescent="0.25">
      <c r="A580" s="8">
        <v>166</v>
      </c>
      <c r="B580" s="8">
        <v>2</v>
      </c>
      <c r="C580" s="29">
        <v>1.2048192771084338E-2</v>
      </c>
      <c r="D580" t="s">
        <v>671</v>
      </c>
    </row>
    <row r="581" spans="1:15" x14ac:dyDescent="0.25">
      <c r="A581" s="8">
        <v>166</v>
      </c>
      <c r="B581" s="8">
        <v>2</v>
      </c>
      <c r="C581" s="29">
        <v>1.2048192771084338E-2</v>
      </c>
      <c r="D581" t="s">
        <v>676</v>
      </c>
    </row>
    <row r="582" spans="1:15" x14ac:dyDescent="0.25">
      <c r="A582" s="8">
        <v>166</v>
      </c>
      <c r="B582" s="8">
        <v>2</v>
      </c>
      <c r="C582" s="23">
        <v>1.2048192771084338E-2</v>
      </c>
      <c r="D582" t="s">
        <v>677</v>
      </c>
    </row>
    <row r="583" spans="1:15" x14ac:dyDescent="0.25">
      <c r="A583" s="8">
        <v>166</v>
      </c>
      <c r="B583" s="8">
        <v>2</v>
      </c>
      <c r="C583" s="29">
        <v>1.2048192771084338E-2</v>
      </c>
      <c r="D583" t="s">
        <v>679</v>
      </c>
    </row>
    <row r="584" spans="1:15" x14ac:dyDescent="0.25">
      <c r="A584" s="8">
        <v>32</v>
      </c>
      <c r="B584" s="8">
        <v>2</v>
      </c>
      <c r="C584" s="29">
        <v>6.25E-2</v>
      </c>
      <c r="D584" t="s">
        <v>1163</v>
      </c>
    </row>
    <row r="585" spans="1:15" x14ac:dyDescent="0.25">
      <c r="A585">
        <v>95</v>
      </c>
      <c r="B585">
        <v>2</v>
      </c>
      <c r="C585" s="12">
        <v>2.1052631578947368E-2</v>
      </c>
      <c r="D585" t="s">
        <v>1164</v>
      </c>
      <c r="O585"/>
    </row>
    <row r="586" spans="1:15" x14ac:dyDescent="0.25">
      <c r="A586" s="8">
        <v>95</v>
      </c>
      <c r="B586" s="8">
        <v>2</v>
      </c>
      <c r="C586" s="29">
        <v>2.1052631578947368E-2</v>
      </c>
      <c r="D586" t="s">
        <v>1306</v>
      </c>
    </row>
    <row r="587" spans="1:15" x14ac:dyDescent="0.25">
      <c r="A587" s="8">
        <v>95</v>
      </c>
      <c r="B587" s="8">
        <v>2</v>
      </c>
      <c r="C587" s="29">
        <v>2.1052631578947368E-2</v>
      </c>
      <c r="D587" t="s">
        <v>683</v>
      </c>
    </row>
    <row r="588" spans="1:15" x14ac:dyDescent="0.25">
      <c r="A588" s="8">
        <v>95</v>
      </c>
      <c r="B588" s="8">
        <v>2</v>
      </c>
      <c r="C588" s="29">
        <v>4.1666666666666664E-2</v>
      </c>
      <c r="D588" t="s">
        <v>684</v>
      </c>
    </row>
    <row r="589" spans="1:15" x14ac:dyDescent="0.25">
      <c r="A589" s="8">
        <v>48</v>
      </c>
      <c r="B589" s="8">
        <v>2</v>
      </c>
      <c r="C589" s="29">
        <v>4.1666666666666664E-2</v>
      </c>
      <c r="D589" t="s">
        <v>1272</v>
      </c>
    </row>
    <row r="590" spans="1:15" x14ac:dyDescent="0.25">
      <c r="A590" s="8">
        <v>38</v>
      </c>
      <c r="B590" s="8">
        <v>2</v>
      </c>
      <c r="C590" s="29">
        <v>5.2631578947368418E-2</v>
      </c>
      <c r="D590" t="s">
        <v>1307</v>
      </c>
    </row>
    <row r="591" spans="1:15" x14ac:dyDescent="0.25">
      <c r="A591" s="8">
        <v>38</v>
      </c>
      <c r="B591" s="8">
        <v>2</v>
      </c>
      <c r="C591" s="29">
        <v>5.2631578947368418E-2</v>
      </c>
      <c r="D591" t="s">
        <v>1238</v>
      </c>
    </row>
    <row r="592" spans="1:15" x14ac:dyDescent="0.25">
      <c r="A592">
        <v>1438</v>
      </c>
      <c r="B592">
        <v>2</v>
      </c>
      <c r="C592" s="12">
        <v>1.3908205841446453E-3</v>
      </c>
      <c r="D592" t="s">
        <v>1130</v>
      </c>
      <c r="O592"/>
    </row>
    <row r="593" spans="1:15" x14ac:dyDescent="0.25">
      <c r="A593">
        <v>1438</v>
      </c>
      <c r="B593">
        <v>2</v>
      </c>
      <c r="C593" s="12">
        <v>1.3908205841446453E-3</v>
      </c>
      <c r="D593" t="s">
        <v>696</v>
      </c>
      <c r="O593"/>
    </row>
    <row r="594" spans="1:15" x14ac:dyDescent="0.25">
      <c r="A594">
        <v>1438</v>
      </c>
      <c r="B594">
        <v>2</v>
      </c>
      <c r="C594" s="12">
        <v>1.3908205841446453E-3</v>
      </c>
      <c r="D594" t="s">
        <v>697</v>
      </c>
      <c r="O594"/>
    </row>
    <row r="595" spans="1:15" x14ac:dyDescent="0.25">
      <c r="A595" s="8">
        <v>1438</v>
      </c>
      <c r="B595" s="8">
        <v>2</v>
      </c>
      <c r="C595" s="29">
        <v>1.3908205841446453E-3</v>
      </c>
      <c r="D595" t="s">
        <v>701</v>
      </c>
    </row>
    <row r="596" spans="1:15" x14ac:dyDescent="0.25">
      <c r="A596" s="8">
        <v>172</v>
      </c>
      <c r="B596" s="8">
        <v>2</v>
      </c>
      <c r="C596" s="29">
        <v>1.6393442622950821E-2</v>
      </c>
      <c r="D596" t="s">
        <v>1239</v>
      </c>
    </row>
    <row r="597" spans="1:15" x14ac:dyDescent="0.25">
      <c r="A597" s="8">
        <v>172</v>
      </c>
      <c r="B597" s="8">
        <v>2</v>
      </c>
      <c r="C597" s="29">
        <v>1.1627906976744186E-2</v>
      </c>
      <c r="D597" t="s">
        <v>714</v>
      </c>
    </row>
    <row r="598" spans="1:15" x14ac:dyDescent="0.25">
      <c r="A598" s="8">
        <v>172</v>
      </c>
      <c r="B598" s="8">
        <v>2</v>
      </c>
      <c r="C598" s="29">
        <v>1.1627906976744186E-2</v>
      </c>
      <c r="D598" t="s">
        <v>717</v>
      </c>
    </row>
    <row r="599" spans="1:15" x14ac:dyDescent="0.25">
      <c r="A599" s="8">
        <v>172</v>
      </c>
      <c r="B599" s="8">
        <v>2</v>
      </c>
      <c r="C599" s="29">
        <v>1.1627906976744186E-2</v>
      </c>
      <c r="D599" t="s">
        <v>718</v>
      </c>
    </row>
    <row r="600" spans="1:15" x14ac:dyDescent="0.25">
      <c r="A600" s="8">
        <v>172</v>
      </c>
      <c r="B600" s="8">
        <v>2</v>
      </c>
      <c r="C600" s="29">
        <v>1.1627906976744186E-2</v>
      </c>
      <c r="D600" t="s">
        <v>726</v>
      </c>
    </row>
    <row r="601" spans="1:15" x14ac:dyDescent="0.25">
      <c r="A601" s="8">
        <v>6</v>
      </c>
      <c r="B601" s="8">
        <v>2</v>
      </c>
      <c r="C601" s="29">
        <v>0.33333333333333331</v>
      </c>
      <c r="D601" t="s">
        <v>742</v>
      </c>
    </row>
    <row r="602" spans="1:15" x14ac:dyDescent="0.25">
      <c r="A602" s="8">
        <v>155</v>
      </c>
      <c r="B602" s="8">
        <v>2</v>
      </c>
      <c r="C602" s="29">
        <v>1.2903225806451613E-2</v>
      </c>
      <c r="D602" t="s">
        <v>743</v>
      </c>
    </row>
    <row r="603" spans="1:15" x14ac:dyDescent="0.25">
      <c r="A603" s="8">
        <v>155</v>
      </c>
      <c r="B603" s="8">
        <v>2</v>
      </c>
      <c r="C603" s="29">
        <v>1.2903225806451613E-2</v>
      </c>
      <c r="D603" t="s">
        <v>744</v>
      </c>
    </row>
    <row r="604" spans="1:15" x14ac:dyDescent="0.25">
      <c r="A604" s="8">
        <v>129</v>
      </c>
      <c r="B604" s="8">
        <v>2</v>
      </c>
      <c r="C604" s="29">
        <v>1.5503875968992248E-2</v>
      </c>
      <c r="D604" t="s">
        <v>1134</v>
      </c>
    </row>
    <row r="605" spans="1:15" x14ac:dyDescent="0.25">
      <c r="A605" s="8">
        <v>129</v>
      </c>
      <c r="B605" s="8">
        <v>2</v>
      </c>
      <c r="C605" s="29">
        <v>1.5503875968992248E-2</v>
      </c>
      <c r="D605" t="s">
        <v>1082</v>
      </c>
    </row>
    <row r="606" spans="1:15" x14ac:dyDescent="0.25">
      <c r="A606" s="8">
        <v>197</v>
      </c>
      <c r="B606" s="8">
        <v>2</v>
      </c>
      <c r="C606" s="29">
        <v>1.015228426395939E-2</v>
      </c>
      <c r="D606" t="s">
        <v>761</v>
      </c>
    </row>
    <row r="607" spans="1:15" x14ac:dyDescent="0.25">
      <c r="A607">
        <v>197</v>
      </c>
      <c r="B607">
        <v>2</v>
      </c>
      <c r="C607" s="12">
        <v>1.015228426395939E-2</v>
      </c>
      <c r="D607" t="s">
        <v>765</v>
      </c>
      <c r="O607"/>
    </row>
    <row r="608" spans="1:15" x14ac:dyDescent="0.25">
      <c r="A608">
        <v>197</v>
      </c>
      <c r="B608">
        <v>2</v>
      </c>
      <c r="C608" s="12">
        <v>1.015228426395939E-2</v>
      </c>
      <c r="D608" t="s">
        <v>767</v>
      </c>
      <c r="O608"/>
    </row>
    <row r="609" spans="1:15" x14ac:dyDescent="0.25">
      <c r="A609">
        <v>197</v>
      </c>
      <c r="B609">
        <v>2</v>
      </c>
      <c r="C609" s="12">
        <v>1.015228426395939E-2</v>
      </c>
      <c r="D609" t="s">
        <v>771</v>
      </c>
      <c r="O609"/>
    </row>
    <row r="610" spans="1:15" x14ac:dyDescent="0.25">
      <c r="A610" s="8">
        <v>811</v>
      </c>
      <c r="B610" s="8">
        <v>2</v>
      </c>
      <c r="C610" s="29">
        <v>2.4660912453760789E-3</v>
      </c>
      <c r="D610" t="s">
        <v>779</v>
      </c>
    </row>
    <row r="611" spans="1:15" x14ac:dyDescent="0.25">
      <c r="A611" s="8">
        <v>811</v>
      </c>
      <c r="B611" s="8">
        <v>2</v>
      </c>
      <c r="C611" s="29">
        <v>2.4660912453760789E-3</v>
      </c>
      <c r="D611" t="s">
        <v>1311</v>
      </c>
    </row>
    <row r="612" spans="1:15" x14ac:dyDescent="0.25">
      <c r="A612" s="8">
        <v>811</v>
      </c>
      <c r="B612" s="8">
        <v>2</v>
      </c>
      <c r="C612" s="29">
        <v>2.4660912453760789E-3</v>
      </c>
      <c r="D612" t="s">
        <v>787</v>
      </c>
    </row>
    <row r="613" spans="1:15" x14ac:dyDescent="0.25">
      <c r="A613" s="8">
        <v>811</v>
      </c>
      <c r="B613" s="8">
        <v>2</v>
      </c>
      <c r="C613" s="29">
        <v>2.4660912453760789E-3</v>
      </c>
      <c r="D613" t="s">
        <v>792</v>
      </c>
    </row>
    <row r="614" spans="1:15" x14ac:dyDescent="0.25">
      <c r="A614" s="8">
        <v>811</v>
      </c>
      <c r="B614" s="8">
        <v>2</v>
      </c>
      <c r="C614" s="29">
        <v>2.4660912453760789E-3</v>
      </c>
      <c r="D614" t="s">
        <v>798</v>
      </c>
    </row>
    <row r="615" spans="1:15" x14ac:dyDescent="0.25">
      <c r="A615" s="8">
        <v>811</v>
      </c>
      <c r="B615" s="8">
        <v>2</v>
      </c>
      <c r="C615" s="29">
        <v>2.4660912453760789E-3</v>
      </c>
      <c r="D615" t="s">
        <v>805</v>
      </c>
    </row>
    <row r="616" spans="1:15" x14ac:dyDescent="0.25">
      <c r="A616">
        <v>161</v>
      </c>
      <c r="B616">
        <v>2</v>
      </c>
      <c r="C616" s="12">
        <v>1.2422360248447204E-2</v>
      </c>
      <c r="D616" t="s">
        <v>806</v>
      </c>
      <c r="O616"/>
    </row>
    <row r="617" spans="1:15" x14ac:dyDescent="0.25">
      <c r="A617" s="8">
        <v>161</v>
      </c>
      <c r="B617" s="8">
        <v>2</v>
      </c>
      <c r="C617" s="29">
        <v>1.2422360248447204E-2</v>
      </c>
      <c r="D617" t="s">
        <v>1088</v>
      </c>
    </row>
    <row r="618" spans="1:15" x14ac:dyDescent="0.25">
      <c r="A618" s="8">
        <v>161</v>
      </c>
      <c r="B618" s="8">
        <v>2</v>
      </c>
      <c r="C618" s="29">
        <v>1.2422360248447204E-2</v>
      </c>
      <c r="D618" t="s">
        <v>815</v>
      </c>
    </row>
    <row r="619" spans="1:15" x14ac:dyDescent="0.25">
      <c r="A619" s="8">
        <v>161</v>
      </c>
      <c r="B619" s="8">
        <v>2</v>
      </c>
      <c r="C619" s="29">
        <v>1.2422360248447204E-2</v>
      </c>
      <c r="D619" t="s">
        <v>822</v>
      </c>
    </row>
    <row r="620" spans="1:15" x14ac:dyDescent="0.25">
      <c r="A620" s="8">
        <v>123</v>
      </c>
      <c r="B620" s="8">
        <v>2</v>
      </c>
      <c r="C620" s="29">
        <v>1.6260162601626018E-2</v>
      </c>
      <c r="D620" t="s">
        <v>835</v>
      </c>
    </row>
    <row r="621" spans="1:15" x14ac:dyDescent="0.25">
      <c r="A621" s="8">
        <v>350</v>
      </c>
      <c r="B621" s="8">
        <v>2</v>
      </c>
      <c r="C621" s="29">
        <v>5.7142857142857143E-3</v>
      </c>
      <c r="D621" t="s">
        <v>837</v>
      </c>
    </row>
    <row r="622" spans="1:15" x14ac:dyDescent="0.25">
      <c r="A622">
        <v>350</v>
      </c>
      <c r="B622">
        <v>2</v>
      </c>
      <c r="C622" s="12">
        <v>5.7142857142857143E-3</v>
      </c>
      <c r="D622" t="s">
        <v>838</v>
      </c>
      <c r="O622"/>
    </row>
    <row r="623" spans="1:15" x14ac:dyDescent="0.25">
      <c r="A623" s="8">
        <v>350</v>
      </c>
      <c r="B623" s="8">
        <v>2</v>
      </c>
      <c r="C623" s="29">
        <v>5.7142857142857143E-3</v>
      </c>
      <c r="D623" t="s">
        <v>840</v>
      </c>
    </row>
    <row r="624" spans="1:15" x14ac:dyDescent="0.25">
      <c r="A624">
        <v>350</v>
      </c>
      <c r="B624">
        <v>2</v>
      </c>
      <c r="C624" s="12">
        <v>5.7142857142857143E-3</v>
      </c>
      <c r="D624" t="s">
        <v>1340</v>
      </c>
      <c r="O624"/>
    </row>
    <row r="625" spans="1:15" x14ac:dyDescent="0.25">
      <c r="A625" s="8">
        <v>350</v>
      </c>
      <c r="B625" s="8">
        <v>2</v>
      </c>
      <c r="C625" s="29">
        <v>5.7142857142857143E-3</v>
      </c>
      <c r="D625" t="s">
        <v>842</v>
      </c>
    </row>
    <row r="626" spans="1:15" x14ac:dyDescent="0.25">
      <c r="A626" s="8">
        <v>350</v>
      </c>
      <c r="B626" s="8">
        <v>2</v>
      </c>
      <c r="C626" s="29">
        <v>5.7142857142857143E-3</v>
      </c>
      <c r="D626" t="s">
        <v>843</v>
      </c>
    </row>
    <row r="627" spans="1:15" x14ac:dyDescent="0.25">
      <c r="A627">
        <v>350</v>
      </c>
      <c r="B627">
        <v>2</v>
      </c>
      <c r="C627" s="12">
        <v>5.7142857142857143E-3</v>
      </c>
      <c r="D627" t="s">
        <v>1136</v>
      </c>
      <c r="O627"/>
    </row>
    <row r="628" spans="1:15" x14ac:dyDescent="0.25">
      <c r="A628">
        <v>350</v>
      </c>
      <c r="B628">
        <v>2</v>
      </c>
      <c r="C628" s="12">
        <v>5.7142857142857143E-3</v>
      </c>
      <c r="D628" t="s">
        <v>844</v>
      </c>
      <c r="O628"/>
    </row>
    <row r="629" spans="1:15" x14ac:dyDescent="0.25">
      <c r="A629" s="8">
        <v>124</v>
      </c>
      <c r="B629" s="8">
        <v>2</v>
      </c>
      <c r="C629" s="29">
        <v>1.6129032258064516E-2</v>
      </c>
      <c r="D629" t="s">
        <v>855</v>
      </c>
    </row>
    <row r="630" spans="1:15" x14ac:dyDescent="0.25">
      <c r="A630" s="8">
        <v>124</v>
      </c>
      <c r="B630" s="8">
        <v>2</v>
      </c>
      <c r="C630" s="29">
        <v>1.6129032258064516E-2</v>
      </c>
      <c r="D630" t="s">
        <v>857</v>
      </c>
    </row>
    <row r="631" spans="1:15" x14ac:dyDescent="0.25">
      <c r="A631">
        <v>124</v>
      </c>
      <c r="B631">
        <v>2</v>
      </c>
      <c r="C631" s="12">
        <v>1.6129032258064516E-2</v>
      </c>
      <c r="D631" t="s">
        <v>862</v>
      </c>
      <c r="O631"/>
    </row>
    <row r="632" spans="1:15" x14ac:dyDescent="0.25">
      <c r="A632" s="8">
        <v>124</v>
      </c>
      <c r="B632" s="8">
        <v>2</v>
      </c>
      <c r="C632" s="29">
        <v>1.6129032258064516E-2</v>
      </c>
      <c r="D632" t="s">
        <v>867</v>
      </c>
    </row>
    <row r="633" spans="1:15" x14ac:dyDescent="0.25">
      <c r="A633" s="8">
        <v>3</v>
      </c>
      <c r="B633" s="8">
        <v>2</v>
      </c>
      <c r="C633" s="29">
        <v>0.66666666666666663</v>
      </c>
      <c r="D633" t="s">
        <v>1209</v>
      </c>
    </row>
    <row r="634" spans="1:15" x14ac:dyDescent="0.25">
      <c r="A634" s="8">
        <v>137</v>
      </c>
      <c r="B634" s="8">
        <v>2</v>
      </c>
      <c r="C634" s="29">
        <v>1.4598540145985401E-2</v>
      </c>
      <c r="D634" t="s">
        <v>872</v>
      </c>
    </row>
    <row r="635" spans="1:15" x14ac:dyDescent="0.25">
      <c r="A635" s="8">
        <v>137</v>
      </c>
      <c r="B635" s="8">
        <v>2</v>
      </c>
      <c r="C635" s="29">
        <v>1.4598540145985401E-2</v>
      </c>
      <c r="D635" t="s">
        <v>885</v>
      </c>
    </row>
    <row r="636" spans="1:15" x14ac:dyDescent="0.25">
      <c r="A636" s="8">
        <v>137</v>
      </c>
      <c r="B636" s="8">
        <v>2</v>
      </c>
      <c r="C636" s="29">
        <v>1.4598540145985401E-2</v>
      </c>
      <c r="D636" t="s">
        <v>887</v>
      </c>
    </row>
    <row r="637" spans="1:15" x14ac:dyDescent="0.25">
      <c r="A637" s="8">
        <v>137</v>
      </c>
      <c r="B637" s="8">
        <v>2</v>
      </c>
      <c r="C637" s="29">
        <v>1.4598540145985401E-2</v>
      </c>
      <c r="D637" t="s">
        <v>888</v>
      </c>
    </row>
    <row r="638" spans="1:15" x14ac:dyDescent="0.25">
      <c r="A638" s="8">
        <v>101</v>
      </c>
      <c r="B638" s="8">
        <v>2</v>
      </c>
      <c r="C638" s="29">
        <v>1.9801980198019802E-2</v>
      </c>
      <c r="D638" t="s">
        <v>899</v>
      </c>
    </row>
    <row r="639" spans="1:15" x14ac:dyDescent="0.25">
      <c r="A639" s="8">
        <v>101</v>
      </c>
      <c r="B639" s="8">
        <v>2</v>
      </c>
      <c r="C639" s="29">
        <v>1.9801980198019802E-2</v>
      </c>
      <c r="D639" t="s">
        <v>900</v>
      </c>
    </row>
    <row r="640" spans="1:15" x14ac:dyDescent="0.25">
      <c r="A640" s="8">
        <v>101</v>
      </c>
      <c r="B640" s="8">
        <v>2</v>
      </c>
      <c r="C640" s="29">
        <v>1.9801980198019802E-2</v>
      </c>
      <c r="D640" t="s">
        <v>1210</v>
      </c>
    </row>
    <row r="641" spans="1:4" x14ac:dyDescent="0.25">
      <c r="A641" s="8">
        <v>101</v>
      </c>
      <c r="B641" s="8">
        <v>2</v>
      </c>
      <c r="C641" s="29">
        <v>1.9801980198019802E-2</v>
      </c>
      <c r="D641" t="s">
        <v>903</v>
      </c>
    </row>
    <row r="642" spans="1:4" x14ac:dyDescent="0.25">
      <c r="A642" s="8">
        <v>101</v>
      </c>
      <c r="B642" s="8">
        <v>2</v>
      </c>
      <c r="C642" s="29">
        <v>1.9801980198019802E-2</v>
      </c>
      <c r="D642" t="s">
        <v>904</v>
      </c>
    </row>
    <row r="643" spans="1:4" x14ac:dyDescent="0.25">
      <c r="A643" s="8">
        <v>26</v>
      </c>
      <c r="B643" s="8">
        <v>2</v>
      </c>
      <c r="C643" s="29">
        <v>7.6923076923076927E-2</v>
      </c>
      <c r="D643" t="s">
        <v>908</v>
      </c>
    </row>
    <row r="644" spans="1:4" x14ac:dyDescent="0.25">
      <c r="A644" s="8">
        <v>62</v>
      </c>
      <c r="B644" s="8">
        <v>2</v>
      </c>
      <c r="C644" s="29">
        <v>3.2258064516129031E-2</v>
      </c>
      <c r="D644" t="s">
        <v>914</v>
      </c>
    </row>
    <row r="645" spans="1:4" x14ac:dyDescent="0.25">
      <c r="A645" s="8">
        <v>62</v>
      </c>
      <c r="B645" s="8">
        <v>2</v>
      </c>
      <c r="C645" s="29">
        <v>3.2258064516129031E-2</v>
      </c>
      <c r="D645" t="s">
        <v>1248</v>
      </c>
    </row>
    <row r="646" spans="1:4" x14ac:dyDescent="0.25">
      <c r="A646" s="8">
        <v>17</v>
      </c>
      <c r="B646" s="8">
        <v>2</v>
      </c>
      <c r="C646" s="29">
        <v>0.11764705882352941</v>
      </c>
      <c r="D646" t="s">
        <v>922</v>
      </c>
    </row>
    <row r="647" spans="1:4" x14ac:dyDescent="0.25">
      <c r="A647" s="8">
        <v>25</v>
      </c>
      <c r="B647" s="8">
        <v>2</v>
      </c>
      <c r="C647" s="29">
        <v>0.08</v>
      </c>
      <c r="D647" t="s">
        <v>927</v>
      </c>
    </row>
    <row r="648" spans="1:4" x14ac:dyDescent="0.25">
      <c r="A648" s="8">
        <v>25</v>
      </c>
      <c r="B648" s="8">
        <v>2</v>
      </c>
      <c r="C648" s="29">
        <v>0.08</v>
      </c>
      <c r="D648" t="s">
        <v>931</v>
      </c>
    </row>
    <row r="649" spans="1:4" x14ac:dyDescent="0.25">
      <c r="A649" s="8">
        <v>25</v>
      </c>
      <c r="B649" s="8">
        <v>2</v>
      </c>
      <c r="C649" s="29">
        <v>0.08</v>
      </c>
      <c r="D649" t="s">
        <v>932</v>
      </c>
    </row>
    <row r="650" spans="1:4" x14ac:dyDescent="0.25">
      <c r="A650" s="8">
        <v>25</v>
      </c>
      <c r="B650" s="8">
        <v>2</v>
      </c>
      <c r="C650" s="29">
        <v>0.08</v>
      </c>
      <c r="D650" t="s">
        <v>933</v>
      </c>
    </row>
    <row r="651" spans="1:4" x14ac:dyDescent="0.25">
      <c r="A651" s="8">
        <v>25</v>
      </c>
      <c r="B651" s="8">
        <v>2</v>
      </c>
      <c r="C651" s="29">
        <v>0.08</v>
      </c>
      <c r="D651" t="s">
        <v>935</v>
      </c>
    </row>
    <row r="652" spans="1:4" x14ac:dyDescent="0.25">
      <c r="A652" s="8">
        <v>131</v>
      </c>
      <c r="B652" s="8">
        <v>2</v>
      </c>
      <c r="C652" s="29">
        <v>1.5267175572519083E-2</v>
      </c>
      <c r="D652" t="s">
        <v>945</v>
      </c>
    </row>
    <row r="653" spans="1:4" x14ac:dyDescent="0.25">
      <c r="A653" s="8">
        <v>131</v>
      </c>
      <c r="B653" s="8">
        <v>2</v>
      </c>
      <c r="C653" s="29">
        <v>1.5267175572519083E-2</v>
      </c>
      <c r="D653" t="s">
        <v>946</v>
      </c>
    </row>
    <row r="654" spans="1:4" x14ac:dyDescent="0.25">
      <c r="A654" s="8">
        <v>131</v>
      </c>
      <c r="B654" s="8">
        <v>2</v>
      </c>
      <c r="C654" s="29">
        <v>1.5267175572519083E-2</v>
      </c>
      <c r="D654" t="s">
        <v>947</v>
      </c>
    </row>
    <row r="655" spans="1:4" x14ac:dyDescent="0.25">
      <c r="A655" s="8">
        <v>131</v>
      </c>
      <c r="B655" s="8">
        <v>2</v>
      </c>
      <c r="C655" s="29">
        <v>1.5267175572519083E-2</v>
      </c>
      <c r="D655" t="s">
        <v>953</v>
      </c>
    </row>
    <row r="656" spans="1:4" x14ac:dyDescent="0.25">
      <c r="A656" s="8">
        <v>173</v>
      </c>
      <c r="B656" s="8">
        <v>1</v>
      </c>
      <c r="C656" s="29">
        <v>5.7803468208092483E-3</v>
      </c>
      <c r="D656" t="s">
        <v>1352</v>
      </c>
    </row>
    <row r="657" spans="1:15" x14ac:dyDescent="0.25">
      <c r="A657">
        <v>173</v>
      </c>
      <c r="B657">
        <v>1</v>
      </c>
      <c r="C657" s="12">
        <v>5.7803468208092483E-3</v>
      </c>
      <c r="D657" t="s">
        <v>1176</v>
      </c>
      <c r="O657"/>
    </row>
    <row r="658" spans="1:15" x14ac:dyDescent="0.25">
      <c r="A658" s="8">
        <v>173</v>
      </c>
      <c r="B658" s="8">
        <v>1</v>
      </c>
      <c r="C658" s="29">
        <v>5.7803468208092483E-3</v>
      </c>
      <c r="D658" t="s">
        <v>978</v>
      </c>
    </row>
    <row r="659" spans="1:15" x14ac:dyDescent="0.25">
      <c r="A659" s="8">
        <v>173</v>
      </c>
      <c r="B659" s="8">
        <v>1</v>
      </c>
      <c r="C659" s="29">
        <v>5.7803468208092483E-3</v>
      </c>
      <c r="D659" t="s">
        <v>189</v>
      </c>
    </row>
    <row r="660" spans="1:15" x14ac:dyDescent="0.25">
      <c r="A660">
        <v>173</v>
      </c>
      <c r="B660">
        <v>1</v>
      </c>
      <c r="C660" s="12">
        <v>5.7803468208092483E-3</v>
      </c>
      <c r="D660" t="s">
        <v>1317</v>
      </c>
      <c r="O660"/>
    </row>
    <row r="661" spans="1:15" x14ac:dyDescent="0.25">
      <c r="A661" s="8">
        <v>173</v>
      </c>
      <c r="B661" s="8">
        <v>1</v>
      </c>
      <c r="C661" s="29">
        <v>5.7803468208092483E-3</v>
      </c>
      <c r="D661" t="s">
        <v>1285</v>
      </c>
    </row>
    <row r="662" spans="1:15" x14ac:dyDescent="0.25">
      <c r="A662" s="8">
        <v>173</v>
      </c>
      <c r="B662" s="8">
        <v>1</v>
      </c>
      <c r="C662" s="29">
        <v>5.7803468208092483E-3</v>
      </c>
      <c r="D662" t="s">
        <v>1221</v>
      </c>
    </row>
    <row r="663" spans="1:15" x14ac:dyDescent="0.25">
      <c r="A663" s="8">
        <v>173</v>
      </c>
      <c r="B663" s="8">
        <v>1</v>
      </c>
      <c r="C663" s="29">
        <v>5.7803468208092483E-3</v>
      </c>
      <c r="D663" t="s">
        <v>1107</v>
      </c>
    </row>
    <row r="664" spans="1:15" x14ac:dyDescent="0.25">
      <c r="A664" s="8">
        <v>44</v>
      </c>
      <c r="B664" s="8">
        <v>1</v>
      </c>
      <c r="C664" s="29">
        <v>2.2727272727272728E-2</v>
      </c>
      <c r="D664" t="s">
        <v>193</v>
      </c>
    </row>
    <row r="665" spans="1:15" x14ac:dyDescent="0.25">
      <c r="A665" s="8">
        <v>44</v>
      </c>
      <c r="B665" s="8">
        <v>1</v>
      </c>
      <c r="C665" s="29">
        <v>2.2727272727272728E-2</v>
      </c>
      <c r="D665" t="s">
        <v>194</v>
      </c>
    </row>
    <row r="666" spans="1:15" x14ac:dyDescent="0.25">
      <c r="A666">
        <v>44</v>
      </c>
      <c r="B666">
        <v>1</v>
      </c>
      <c r="C666" s="12">
        <v>2.2727272727272728E-2</v>
      </c>
      <c r="D666" t="s">
        <v>196</v>
      </c>
      <c r="O666"/>
    </row>
    <row r="667" spans="1:15" x14ac:dyDescent="0.25">
      <c r="A667" s="8">
        <v>44</v>
      </c>
      <c r="B667" s="8">
        <v>1</v>
      </c>
      <c r="C667" s="29">
        <v>2.2727272727272728E-2</v>
      </c>
      <c r="D667" t="s">
        <v>197</v>
      </c>
    </row>
    <row r="668" spans="1:15" x14ac:dyDescent="0.25">
      <c r="A668" s="8">
        <v>44</v>
      </c>
      <c r="B668" s="8">
        <v>1</v>
      </c>
      <c r="C668" s="29">
        <v>2.2727272727272728E-2</v>
      </c>
      <c r="D668" t="s">
        <v>1286</v>
      </c>
    </row>
    <row r="669" spans="1:15" x14ac:dyDescent="0.25">
      <c r="A669" s="8">
        <v>44</v>
      </c>
      <c r="B669" s="8">
        <v>1</v>
      </c>
      <c r="C669" s="23">
        <v>2.2727272727272728E-2</v>
      </c>
      <c r="D669" t="s">
        <v>198</v>
      </c>
    </row>
    <row r="670" spans="1:15" x14ac:dyDescent="0.25">
      <c r="A670">
        <v>44</v>
      </c>
      <c r="B670">
        <v>1</v>
      </c>
      <c r="C670" s="12">
        <v>2.2727272727272728E-2</v>
      </c>
      <c r="D670" t="s">
        <v>201</v>
      </c>
      <c r="O670"/>
    </row>
    <row r="671" spans="1:15" x14ac:dyDescent="0.25">
      <c r="A671">
        <v>1</v>
      </c>
      <c r="B671">
        <v>1</v>
      </c>
      <c r="C671" s="12">
        <v>1</v>
      </c>
      <c r="D671" t="s">
        <v>1353</v>
      </c>
      <c r="O671"/>
    </row>
    <row r="672" spans="1:15" x14ac:dyDescent="0.25">
      <c r="A672">
        <v>114</v>
      </c>
      <c r="B672">
        <v>1</v>
      </c>
      <c r="C672" s="12">
        <v>8.771929824561403E-3</v>
      </c>
      <c r="D672" t="s">
        <v>203</v>
      </c>
      <c r="O672"/>
    </row>
    <row r="673" spans="1:15" x14ac:dyDescent="0.25">
      <c r="A673" s="8">
        <v>114</v>
      </c>
      <c r="B673" s="8">
        <v>1</v>
      </c>
      <c r="C673" s="29">
        <v>8.771929824561403E-3</v>
      </c>
      <c r="D673" t="s">
        <v>1142</v>
      </c>
    </row>
    <row r="674" spans="1:15" x14ac:dyDescent="0.25">
      <c r="A674" s="8">
        <v>114</v>
      </c>
      <c r="B674" s="8">
        <v>1</v>
      </c>
      <c r="C674" s="29">
        <v>8.771929824561403E-3</v>
      </c>
      <c r="D674" t="s">
        <v>205</v>
      </c>
    </row>
    <row r="675" spans="1:15" x14ac:dyDescent="0.25">
      <c r="A675" s="8">
        <v>114</v>
      </c>
      <c r="B675" s="8">
        <v>1</v>
      </c>
      <c r="C675" s="29">
        <v>8.771929824561403E-3</v>
      </c>
      <c r="D675" t="s">
        <v>1319</v>
      </c>
    </row>
    <row r="676" spans="1:15" x14ac:dyDescent="0.25">
      <c r="A676">
        <v>160</v>
      </c>
      <c r="B676">
        <v>1</v>
      </c>
      <c r="C676" s="12">
        <v>6.2500000000000003E-3</v>
      </c>
      <c r="D676" t="s">
        <v>207</v>
      </c>
      <c r="O676"/>
    </row>
    <row r="677" spans="1:15" x14ac:dyDescent="0.25">
      <c r="A677">
        <v>160</v>
      </c>
      <c r="B677">
        <v>1</v>
      </c>
      <c r="C677" s="12">
        <v>6.2500000000000003E-3</v>
      </c>
      <c r="D677" t="s">
        <v>208</v>
      </c>
      <c r="O677"/>
    </row>
    <row r="678" spans="1:15" x14ac:dyDescent="0.25">
      <c r="A678" s="8">
        <v>160</v>
      </c>
      <c r="B678" s="8">
        <v>1</v>
      </c>
      <c r="C678" s="29">
        <v>6.2500000000000003E-3</v>
      </c>
      <c r="D678" t="s">
        <v>1354</v>
      </c>
    </row>
    <row r="679" spans="1:15" x14ac:dyDescent="0.25">
      <c r="A679" s="8">
        <v>160</v>
      </c>
      <c r="B679" s="8">
        <v>1</v>
      </c>
      <c r="C679" s="29">
        <v>6.2500000000000003E-3</v>
      </c>
      <c r="D679" t="s">
        <v>212</v>
      </c>
    </row>
    <row r="680" spans="1:15" x14ac:dyDescent="0.25">
      <c r="A680">
        <v>160</v>
      </c>
      <c r="B680">
        <v>1</v>
      </c>
      <c r="C680" s="12">
        <v>6.2500000000000003E-3</v>
      </c>
      <c r="D680" t="s">
        <v>215</v>
      </c>
      <c r="O680"/>
    </row>
    <row r="681" spans="1:15" x14ac:dyDescent="0.25">
      <c r="A681" s="8">
        <v>160</v>
      </c>
      <c r="B681" s="8">
        <v>1</v>
      </c>
      <c r="C681" s="29">
        <v>6.2500000000000003E-3</v>
      </c>
      <c r="D681" t="s">
        <v>217</v>
      </c>
    </row>
    <row r="682" spans="1:15" x14ac:dyDescent="0.25">
      <c r="A682">
        <v>160</v>
      </c>
      <c r="B682">
        <v>1</v>
      </c>
      <c r="C682" s="12">
        <v>6.2500000000000003E-3</v>
      </c>
      <c r="D682" t="s">
        <v>218</v>
      </c>
      <c r="O682"/>
    </row>
    <row r="683" spans="1:15" x14ac:dyDescent="0.25">
      <c r="A683" s="8">
        <v>160</v>
      </c>
      <c r="B683" s="8">
        <v>1</v>
      </c>
      <c r="C683" s="29">
        <v>6.2500000000000003E-3</v>
      </c>
      <c r="D683" t="s">
        <v>219</v>
      </c>
    </row>
    <row r="684" spans="1:15" x14ac:dyDescent="0.25">
      <c r="A684" s="8">
        <v>160</v>
      </c>
      <c r="B684" s="8">
        <v>1</v>
      </c>
      <c r="C684" s="29">
        <v>6.2500000000000003E-3</v>
      </c>
      <c r="D684" t="s">
        <v>220</v>
      </c>
    </row>
    <row r="685" spans="1:15" x14ac:dyDescent="0.25">
      <c r="A685" s="8">
        <v>160</v>
      </c>
      <c r="B685" s="8">
        <v>1</v>
      </c>
      <c r="C685" s="29">
        <v>6.2500000000000003E-3</v>
      </c>
      <c r="D685" t="s">
        <v>222</v>
      </c>
    </row>
    <row r="686" spans="1:15" x14ac:dyDescent="0.25">
      <c r="A686">
        <v>160</v>
      </c>
      <c r="B686">
        <v>1</v>
      </c>
      <c r="C686" s="12">
        <v>6.2500000000000003E-3</v>
      </c>
      <c r="D686" t="s">
        <v>224</v>
      </c>
      <c r="O686"/>
    </row>
    <row r="687" spans="1:15" x14ac:dyDescent="0.25">
      <c r="A687">
        <v>53</v>
      </c>
      <c r="B687">
        <v>1</v>
      </c>
      <c r="C687" s="12">
        <v>1.8867924528301886E-2</v>
      </c>
      <c r="D687" t="s">
        <v>1287</v>
      </c>
      <c r="O687"/>
    </row>
    <row r="688" spans="1:15" x14ac:dyDescent="0.25">
      <c r="A688">
        <v>53</v>
      </c>
      <c r="B688">
        <v>1</v>
      </c>
      <c r="C688" s="12">
        <v>1.8867924528301886E-2</v>
      </c>
      <c r="D688" t="s">
        <v>227</v>
      </c>
      <c r="O688"/>
    </row>
    <row r="689" spans="1:15" x14ac:dyDescent="0.25">
      <c r="A689" s="8">
        <v>34</v>
      </c>
      <c r="B689" s="8">
        <v>1</v>
      </c>
      <c r="C689" s="29">
        <v>2.9411764705882353E-2</v>
      </c>
      <c r="D689" t="s">
        <v>1288</v>
      </c>
    </row>
    <row r="690" spans="1:15" x14ac:dyDescent="0.25">
      <c r="A690" s="8">
        <v>34</v>
      </c>
      <c r="B690" s="8">
        <v>1</v>
      </c>
      <c r="C690" s="29">
        <v>2.9411764705882353E-2</v>
      </c>
      <c r="D690" t="s">
        <v>1108</v>
      </c>
    </row>
    <row r="691" spans="1:15" x14ac:dyDescent="0.25">
      <c r="A691" s="8">
        <v>34</v>
      </c>
      <c r="B691" s="8">
        <v>1</v>
      </c>
      <c r="C691" s="29">
        <v>2.9411764705882353E-2</v>
      </c>
      <c r="D691" t="s">
        <v>231</v>
      </c>
    </row>
    <row r="692" spans="1:15" x14ac:dyDescent="0.25">
      <c r="A692">
        <v>34</v>
      </c>
      <c r="B692">
        <v>1</v>
      </c>
      <c r="C692" s="12">
        <v>2.9411764705882353E-2</v>
      </c>
      <c r="D692" t="s">
        <v>1289</v>
      </c>
      <c r="O692"/>
    </row>
    <row r="693" spans="1:15" x14ac:dyDescent="0.25">
      <c r="A693" s="8">
        <v>34</v>
      </c>
      <c r="B693" s="8">
        <v>1</v>
      </c>
      <c r="C693" s="29">
        <v>2.9411764705882353E-2</v>
      </c>
      <c r="D693" t="s">
        <v>989</v>
      </c>
    </row>
    <row r="694" spans="1:15" x14ac:dyDescent="0.25">
      <c r="A694" s="8">
        <v>34</v>
      </c>
      <c r="B694" s="8">
        <v>1</v>
      </c>
      <c r="C694" s="29">
        <v>2.9411764705882353E-2</v>
      </c>
      <c r="D694" t="s">
        <v>1256</v>
      </c>
    </row>
    <row r="695" spans="1:15" x14ac:dyDescent="0.25">
      <c r="A695">
        <v>5</v>
      </c>
      <c r="B695">
        <v>1</v>
      </c>
      <c r="C695" s="12">
        <v>0.2</v>
      </c>
      <c r="D695" t="s">
        <v>1355</v>
      </c>
      <c r="O695"/>
    </row>
    <row r="696" spans="1:15" x14ac:dyDescent="0.25">
      <c r="A696">
        <v>175</v>
      </c>
      <c r="B696">
        <v>1</v>
      </c>
      <c r="C696" s="12">
        <v>5.7142857142857143E-3</v>
      </c>
      <c r="D696" t="s">
        <v>233</v>
      </c>
      <c r="O696"/>
    </row>
    <row r="697" spans="1:15" x14ac:dyDescent="0.25">
      <c r="A697" s="8">
        <v>175</v>
      </c>
      <c r="B697" s="8">
        <v>1</v>
      </c>
      <c r="C697" s="29">
        <v>5.7142857142857143E-3</v>
      </c>
      <c r="D697" t="s">
        <v>237</v>
      </c>
    </row>
    <row r="698" spans="1:15" x14ac:dyDescent="0.25">
      <c r="A698" s="8">
        <v>175</v>
      </c>
      <c r="B698" s="8">
        <v>1</v>
      </c>
      <c r="C698" s="29">
        <v>5.7142857142857143E-3</v>
      </c>
      <c r="D698" t="s">
        <v>990</v>
      </c>
    </row>
    <row r="699" spans="1:15" x14ac:dyDescent="0.25">
      <c r="A699" s="8">
        <v>175</v>
      </c>
      <c r="B699" s="8">
        <v>1</v>
      </c>
      <c r="C699" s="23">
        <v>5.7142857142857143E-3</v>
      </c>
      <c r="D699" t="s">
        <v>240</v>
      </c>
    </row>
    <row r="700" spans="1:15" x14ac:dyDescent="0.25">
      <c r="A700" s="8">
        <v>367</v>
      </c>
      <c r="B700" s="8">
        <v>1</v>
      </c>
      <c r="C700" s="29">
        <v>2.7247956403269754E-3</v>
      </c>
      <c r="D700" t="s">
        <v>1356</v>
      </c>
    </row>
    <row r="701" spans="1:15" x14ac:dyDescent="0.25">
      <c r="A701">
        <v>367</v>
      </c>
      <c r="B701">
        <v>1</v>
      </c>
      <c r="C701" s="12">
        <v>2.7247956403269754E-3</v>
      </c>
      <c r="D701" t="s">
        <v>250</v>
      </c>
      <c r="O701"/>
    </row>
    <row r="702" spans="1:15" x14ac:dyDescent="0.25">
      <c r="A702">
        <v>367</v>
      </c>
      <c r="B702">
        <v>1</v>
      </c>
      <c r="C702" s="12">
        <v>2.7247956403269754E-3</v>
      </c>
      <c r="D702" t="s">
        <v>253</v>
      </c>
      <c r="O702"/>
    </row>
    <row r="703" spans="1:15" x14ac:dyDescent="0.25">
      <c r="A703" s="8">
        <v>367</v>
      </c>
      <c r="B703" s="8">
        <v>1</v>
      </c>
      <c r="C703" s="29">
        <v>2.7247956403269754E-3</v>
      </c>
      <c r="D703" t="s">
        <v>254</v>
      </c>
    </row>
    <row r="704" spans="1:15" x14ac:dyDescent="0.25">
      <c r="A704" s="8">
        <v>367</v>
      </c>
      <c r="B704" s="8">
        <v>1</v>
      </c>
      <c r="C704" s="29">
        <v>2.7247956403269754E-3</v>
      </c>
      <c r="D704" t="s">
        <v>259</v>
      </c>
    </row>
    <row r="705" spans="1:15" x14ac:dyDescent="0.25">
      <c r="A705" s="8">
        <v>367</v>
      </c>
      <c r="B705" s="8">
        <v>1</v>
      </c>
      <c r="C705" s="29">
        <v>2.7247956403269754E-3</v>
      </c>
      <c r="D705" t="s">
        <v>1166</v>
      </c>
    </row>
    <row r="706" spans="1:15" x14ac:dyDescent="0.25">
      <c r="A706">
        <v>367</v>
      </c>
      <c r="B706">
        <v>1</v>
      </c>
      <c r="C706" s="12">
        <v>2.7247956403269754E-3</v>
      </c>
      <c r="D706" t="s">
        <v>1321</v>
      </c>
      <c r="O706"/>
    </row>
    <row r="707" spans="1:15" x14ac:dyDescent="0.25">
      <c r="A707" s="8">
        <v>367</v>
      </c>
      <c r="B707" s="8">
        <v>1</v>
      </c>
      <c r="C707" s="29">
        <v>2.7247956403269754E-3</v>
      </c>
      <c r="D707" t="s">
        <v>263</v>
      </c>
    </row>
    <row r="708" spans="1:15" x14ac:dyDescent="0.25">
      <c r="A708" s="8">
        <v>367</v>
      </c>
      <c r="B708" s="8">
        <v>1</v>
      </c>
      <c r="C708" s="29">
        <v>2.7247956403269754E-3</v>
      </c>
      <c r="D708" t="s">
        <v>267</v>
      </c>
    </row>
    <row r="709" spans="1:15" x14ac:dyDescent="0.25">
      <c r="A709" s="8">
        <v>367</v>
      </c>
      <c r="B709" s="8">
        <v>1</v>
      </c>
      <c r="C709" s="29">
        <v>2.7247956403269754E-3</v>
      </c>
      <c r="D709" t="s">
        <v>269</v>
      </c>
    </row>
    <row r="710" spans="1:15" x14ac:dyDescent="0.25">
      <c r="A710" s="8">
        <v>161</v>
      </c>
      <c r="B710" s="8">
        <v>1</v>
      </c>
      <c r="C710" s="29">
        <v>6.2111801242236021E-3</v>
      </c>
      <c r="D710" t="s">
        <v>1177</v>
      </c>
    </row>
    <row r="711" spans="1:15" x14ac:dyDescent="0.25">
      <c r="A711" s="8">
        <v>161</v>
      </c>
      <c r="B711" s="8">
        <v>1</v>
      </c>
      <c r="C711" s="29">
        <v>6.2111801242236021E-3</v>
      </c>
      <c r="D711" t="s">
        <v>1322</v>
      </c>
    </row>
    <row r="712" spans="1:15" x14ac:dyDescent="0.25">
      <c r="A712">
        <v>161</v>
      </c>
      <c r="B712">
        <v>1</v>
      </c>
      <c r="C712" s="12">
        <v>6.2111801242236021E-3</v>
      </c>
      <c r="D712" t="s">
        <v>276</v>
      </c>
      <c r="O712"/>
    </row>
    <row r="713" spans="1:15" x14ac:dyDescent="0.25">
      <c r="A713" s="8">
        <v>161</v>
      </c>
      <c r="B713" s="8">
        <v>1</v>
      </c>
      <c r="C713" s="29">
        <v>6.2111801242236021E-3</v>
      </c>
      <c r="D713" t="s">
        <v>1323</v>
      </c>
    </row>
    <row r="714" spans="1:15" x14ac:dyDescent="0.25">
      <c r="A714">
        <v>161</v>
      </c>
      <c r="B714">
        <v>1</v>
      </c>
      <c r="C714" s="12">
        <v>6.2111801242236021E-3</v>
      </c>
      <c r="D714" t="s">
        <v>1357</v>
      </c>
      <c r="O714"/>
    </row>
    <row r="715" spans="1:15" x14ac:dyDescent="0.25">
      <c r="A715" s="8">
        <v>161</v>
      </c>
      <c r="B715" s="8">
        <v>1</v>
      </c>
      <c r="C715" s="29">
        <v>6.2111801242236021E-3</v>
      </c>
      <c r="D715" t="s">
        <v>279</v>
      </c>
    </row>
    <row r="716" spans="1:15" x14ac:dyDescent="0.25">
      <c r="A716" s="8">
        <v>161</v>
      </c>
      <c r="B716" s="8">
        <v>1</v>
      </c>
      <c r="C716" s="29">
        <v>6.2111801242236021E-3</v>
      </c>
      <c r="D716" t="s">
        <v>1110</v>
      </c>
    </row>
    <row r="717" spans="1:15" x14ac:dyDescent="0.25">
      <c r="A717">
        <v>3</v>
      </c>
      <c r="B717">
        <v>1</v>
      </c>
      <c r="C717" s="12">
        <v>0.33333333333333331</v>
      </c>
      <c r="D717" t="s">
        <v>1358</v>
      </c>
      <c r="O717"/>
    </row>
    <row r="718" spans="1:15" x14ac:dyDescent="0.25">
      <c r="A718">
        <v>3</v>
      </c>
      <c r="B718">
        <v>1</v>
      </c>
      <c r="C718" s="12">
        <v>0.33333333333333331</v>
      </c>
      <c r="D718" t="s">
        <v>1359</v>
      </c>
      <c r="O718"/>
    </row>
    <row r="719" spans="1:15" x14ac:dyDescent="0.25">
      <c r="A719" s="8">
        <v>3</v>
      </c>
      <c r="B719" s="8">
        <v>1</v>
      </c>
      <c r="C719" s="29">
        <v>0.33333333333333331</v>
      </c>
      <c r="D719" t="s">
        <v>1360</v>
      </c>
    </row>
    <row r="720" spans="1:15" x14ac:dyDescent="0.25">
      <c r="A720" s="8">
        <v>323</v>
      </c>
      <c r="B720" s="8">
        <v>1</v>
      </c>
      <c r="C720" s="29">
        <v>3.0959752321981426E-3</v>
      </c>
      <c r="D720" t="s">
        <v>1178</v>
      </c>
    </row>
    <row r="721" spans="1:15" x14ac:dyDescent="0.25">
      <c r="A721" s="8">
        <v>323</v>
      </c>
      <c r="B721" s="8">
        <v>1</v>
      </c>
      <c r="C721" s="23">
        <v>3.0959752321981426E-3</v>
      </c>
      <c r="D721" t="s">
        <v>994</v>
      </c>
    </row>
    <row r="722" spans="1:15" x14ac:dyDescent="0.25">
      <c r="A722">
        <v>323</v>
      </c>
      <c r="B722">
        <v>1</v>
      </c>
      <c r="C722" s="12">
        <v>3.0959752321981426E-3</v>
      </c>
      <c r="D722" t="s">
        <v>1324</v>
      </c>
      <c r="O722"/>
    </row>
    <row r="723" spans="1:15" x14ac:dyDescent="0.25">
      <c r="A723" s="8">
        <v>323</v>
      </c>
      <c r="B723" s="8">
        <v>1</v>
      </c>
      <c r="C723" s="29">
        <v>3.0959752321981426E-3</v>
      </c>
      <c r="D723" t="s">
        <v>1325</v>
      </c>
    </row>
    <row r="724" spans="1:15" x14ac:dyDescent="0.25">
      <c r="A724" s="8">
        <v>323</v>
      </c>
      <c r="B724" s="8">
        <v>1</v>
      </c>
      <c r="C724" s="23">
        <v>3.0959752321981426E-3</v>
      </c>
      <c r="D724" t="s">
        <v>287</v>
      </c>
    </row>
    <row r="725" spans="1:15" x14ac:dyDescent="0.25">
      <c r="A725" s="8">
        <v>323</v>
      </c>
      <c r="B725" s="8">
        <v>1</v>
      </c>
      <c r="C725" s="29">
        <v>3.0959752321981426E-3</v>
      </c>
      <c r="D725" t="s">
        <v>1361</v>
      </c>
    </row>
    <row r="726" spans="1:15" x14ac:dyDescent="0.25">
      <c r="A726" s="8">
        <v>323</v>
      </c>
      <c r="B726" s="8">
        <v>1</v>
      </c>
      <c r="C726" s="23">
        <v>3.0959752321981426E-3</v>
      </c>
      <c r="D726" t="s">
        <v>288</v>
      </c>
    </row>
    <row r="727" spans="1:15" x14ac:dyDescent="0.25">
      <c r="A727" s="8">
        <v>323</v>
      </c>
      <c r="B727" s="8">
        <v>1</v>
      </c>
      <c r="C727" s="23">
        <v>3.0959752321981426E-3</v>
      </c>
      <c r="D727" t="s">
        <v>996</v>
      </c>
    </row>
    <row r="728" spans="1:15" x14ac:dyDescent="0.25">
      <c r="A728" s="8">
        <v>323</v>
      </c>
      <c r="B728" s="8">
        <v>1</v>
      </c>
      <c r="C728" s="29">
        <v>3.0959752321981426E-3</v>
      </c>
      <c r="D728" t="s">
        <v>1291</v>
      </c>
    </row>
    <row r="729" spans="1:15" x14ac:dyDescent="0.25">
      <c r="A729" s="8">
        <v>127</v>
      </c>
      <c r="B729" s="8">
        <v>1</v>
      </c>
      <c r="C729" s="29">
        <v>7.874015748031496E-3</v>
      </c>
      <c r="D729" t="s">
        <v>290</v>
      </c>
    </row>
    <row r="730" spans="1:15" x14ac:dyDescent="0.25">
      <c r="A730">
        <v>127</v>
      </c>
      <c r="B730">
        <v>1</v>
      </c>
      <c r="C730" s="12">
        <v>7.874015748031496E-3</v>
      </c>
      <c r="D730" t="s">
        <v>1292</v>
      </c>
      <c r="O730"/>
    </row>
    <row r="731" spans="1:15" x14ac:dyDescent="0.25">
      <c r="A731" s="8">
        <v>127</v>
      </c>
      <c r="B731" s="8">
        <v>1</v>
      </c>
      <c r="C731" s="29">
        <v>7.874015748031496E-3</v>
      </c>
      <c r="D731" t="s">
        <v>294</v>
      </c>
    </row>
    <row r="732" spans="1:15" x14ac:dyDescent="0.25">
      <c r="A732">
        <v>127</v>
      </c>
      <c r="B732">
        <v>1</v>
      </c>
      <c r="C732" s="12">
        <v>7.874015748031496E-3</v>
      </c>
      <c r="D732" t="s">
        <v>1257</v>
      </c>
      <c r="O732"/>
    </row>
    <row r="733" spans="1:15" x14ac:dyDescent="0.25">
      <c r="A733" s="8">
        <v>127</v>
      </c>
      <c r="B733" s="8">
        <v>1</v>
      </c>
      <c r="C733" s="29">
        <v>7.874015748031496E-3</v>
      </c>
      <c r="D733" t="s">
        <v>296</v>
      </c>
    </row>
    <row r="734" spans="1:15" x14ac:dyDescent="0.25">
      <c r="A734" s="8">
        <v>127</v>
      </c>
      <c r="B734" s="8">
        <v>1</v>
      </c>
      <c r="C734" s="23">
        <v>7.874015748031496E-3</v>
      </c>
      <c r="D734" t="s">
        <v>1222</v>
      </c>
    </row>
    <row r="735" spans="1:15" x14ac:dyDescent="0.25">
      <c r="A735" s="8">
        <v>127</v>
      </c>
      <c r="B735" s="8">
        <v>1</v>
      </c>
      <c r="C735" s="29">
        <v>7.874015748031496E-3</v>
      </c>
      <c r="D735" t="s">
        <v>1258</v>
      </c>
    </row>
    <row r="736" spans="1:15" x14ac:dyDescent="0.25">
      <c r="A736" s="8">
        <v>127</v>
      </c>
      <c r="B736" s="8">
        <v>1</v>
      </c>
      <c r="C736" s="29">
        <v>7.874015748031496E-3</v>
      </c>
      <c r="D736" t="s">
        <v>1293</v>
      </c>
    </row>
    <row r="737" spans="1:15" x14ac:dyDescent="0.25">
      <c r="A737" s="8">
        <v>554</v>
      </c>
      <c r="B737" s="8">
        <v>1</v>
      </c>
      <c r="C737" s="29">
        <v>1.8050541516245488E-3</v>
      </c>
      <c r="D737" t="s">
        <v>300</v>
      </c>
    </row>
    <row r="738" spans="1:15" x14ac:dyDescent="0.25">
      <c r="A738" s="8">
        <v>554</v>
      </c>
      <c r="B738" s="8">
        <v>1</v>
      </c>
      <c r="C738" s="29">
        <v>1.8050541516245488E-3</v>
      </c>
      <c r="D738" t="s">
        <v>301</v>
      </c>
    </row>
    <row r="739" spans="1:15" x14ac:dyDescent="0.25">
      <c r="A739" s="8">
        <v>554</v>
      </c>
      <c r="B739" s="8">
        <v>1</v>
      </c>
      <c r="C739" s="29">
        <v>1.8050541516245488E-3</v>
      </c>
      <c r="D739" t="s">
        <v>303</v>
      </c>
    </row>
    <row r="740" spans="1:15" x14ac:dyDescent="0.25">
      <c r="A740" s="8">
        <v>554</v>
      </c>
      <c r="B740" s="8">
        <v>1</v>
      </c>
      <c r="C740" s="29">
        <v>1.8050541516245488E-3</v>
      </c>
      <c r="D740" t="s">
        <v>1294</v>
      </c>
    </row>
    <row r="741" spans="1:15" x14ac:dyDescent="0.25">
      <c r="A741" s="8">
        <v>554</v>
      </c>
      <c r="B741" s="8">
        <v>1</v>
      </c>
      <c r="C741" s="29">
        <v>1.8050541516245488E-3</v>
      </c>
      <c r="D741" t="s">
        <v>1295</v>
      </c>
    </row>
    <row r="742" spans="1:15" x14ac:dyDescent="0.25">
      <c r="A742" s="8">
        <v>554</v>
      </c>
      <c r="B742" s="8">
        <v>1</v>
      </c>
      <c r="C742" s="29">
        <v>1.8050541516245488E-3</v>
      </c>
      <c r="D742" t="s">
        <v>311</v>
      </c>
    </row>
    <row r="743" spans="1:15" x14ac:dyDescent="0.25">
      <c r="A743" s="8">
        <v>554</v>
      </c>
      <c r="B743" s="8">
        <v>1</v>
      </c>
      <c r="C743" s="29">
        <v>1.8050541516245488E-3</v>
      </c>
      <c r="D743" t="s">
        <v>999</v>
      </c>
    </row>
    <row r="744" spans="1:15" x14ac:dyDescent="0.25">
      <c r="A744">
        <v>554</v>
      </c>
      <c r="B744">
        <v>1</v>
      </c>
      <c r="C744" s="12">
        <v>1.8050541516245488E-3</v>
      </c>
      <c r="D744" t="s">
        <v>313</v>
      </c>
      <c r="O744"/>
    </row>
    <row r="745" spans="1:15" x14ac:dyDescent="0.25">
      <c r="A745">
        <v>554</v>
      </c>
      <c r="B745">
        <v>1</v>
      </c>
      <c r="C745" s="12">
        <v>1.8050541516245488E-3</v>
      </c>
      <c r="D745" t="s">
        <v>317</v>
      </c>
      <c r="O745"/>
    </row>
    <row r="746" spans="1:15" x14ac:dyDescent="0.25">
      <c r="A746" s="8">
        <v>2032</v>
      </c>
      <c r="B746" s="8">
        <v>1</v>
      </c>
      <c r="C746" s="29">
        <v>4.921259842519685E-4</v>
      </c>
      <c r="D746" t="s">
        <v>321</v>
      </c>
    </row>
    <row r="747" spans="1:15" x14ac:dyDescent="0.25">
      <c r="A747" s="8">
        <v>2032</v>
      </c>
      <c r="B747" s="8">
        <v>1</v>
      </c>
      <c r="C747" s="29">
        <v>4.921259842519685E-4</v>
      </c>
      <c r="D747" t="s">
        <v>1145</v>
      </c>
    </row>
    <row r="748" spans="1:15" x14ac:dyDescent="0.25">
      <c r="A748" s="8">
        <v>2032</v>
      </c>
      <c r="B748" s="8">
        <v>1</v>
      </c>
      <c r="C748" s="23">
        <v>4.921259842519685E-4</v>
      </c>
      <c r="D748" t="s">
        <v>331</v>
      </c>
    </row>
    <row r="749" spans="1:15" x14ac:dyDescent="0.25">
      <c r="A749" s="8">
        <v>2032</v>
      </c>
      <c r="B749" s="8">
        <v>1</v>
      </c>
      <c r="C749" s="29">
        <v>4.921259842519685E-4</v>
      </c>
      <c r="D749" t="s">
        <v>1002</v>
      </c>
    </row>
    <row r="750" spans="1:15" x14ac:dyDescent="0.25">
      <c r="A750">
        <v>2032</v>
      </c>
      <c r="B750">
        <v>1</v>
      </c>
      <c r="C750" s="12">
        <v>4.921259842519685E-4</v>
      </c>
      <c r="D750" t="s">
        <v>1362</v>
      </c>
      <c r="O750"/>
    </row>
    <row r="751" spans="1:15" x14ac:dyDescent="0.25">
      <c r="A751">
        <v>93</v>
      </c>
      <c r="B751">
        <v>1</v>
      </c>
      <c r="C751" s="12">
        <v>1.0752688172043012E-2</v>
      </c>
      <c r="D751" t="s">
        <v>350</v>
      </c>
      <c r="O751"/>
    </row>
    <row r="752" spans="1:15" x14ac:dyDescent="0.25">
      <c r="A752" s="8">
        <v>93</v>
      </c>
      <c r="B752" s="8">
        <v>1</v>
      </c>
      <c r="C752" s="29">
        <v>1.0752688172043012E-2</v>
      </c>
      <c r="D752" t="s">
        <v>1005</v>
      </c>
    </row>
    <row r="753" spans="1:15" x14ac:dyDescent="0.25">
      <c r="A753" s="8">
        <v>93</v>
      </c>
      <c r="B753" s="8">
        <v>1</v>
      </c>
      <c r="C753" s="29">
        <v>1.0752688172043012E-2</v>
      </c>
      <c r="D753" t="s">
        <v>354</v>
      </c>
    </row>
    <row r="754" spans="1:15" x14ac:dyDescent="0.25">
      <c r="A754" s="8">
        <v>93</v>
      </c>
      <c r="B754" s="8">
        <v>1</v>
      </c>
      <c r="C754" s="29">
        <v>1.0752688172043012E-2</v>
      </c>
      <c r="D754" t="s">
        <v>355</v>
      </c>
    </row>
    <row r="755" spans="1:15" x14ac:dyDescent="0.25">
      <c r="A755" s="8">
        <v>93</v>
      </c>
      <c r="B755" s="8">
        <v>1</v>
      </c>
      <c r="C755" s="29">
        <v>1.0752688172043012E-2</v>
      </c>
      <c r="D755" t="s">
        <v>1179</v>
      </c>
    </row>
    <row r="756" spans="1:15" x14ac:dyDescent="0.25">
      <c r="A756" s="8">
        <v>93</v>
      </c>
      <c r="B756" s="8">
        <v>1</v>
      </c>
      <c r="C756" s="29">
        <v>1.0752688172043012E-2</v>
      </c>
      <c r="D756" t="s">
        <v>356</v>
      </c>
    </row>
    <row r="757" spans="1:15" x14ac:dyDescent="0.25">
      <c r="A757" s="8">
        <v>93</v>
      </c>
      <c r="B757" s="8">
        <v>1</v>
      </c>
      <c r="C757" s="29">
        <v>1.0752688172043012E-2</v>
      </c>
      <c r="D757" t="s">
        <v>357</v>
      </c>
    </row>
    <row r="758" spans="1:15" x14ac:dyDescent="0.25">
      <c r="A758" s="8">
        <v>6</v>
      </c>
      <c r="B758" s="8">
        <v>1</v>
      </c>
      <c r="C758" s="29">
        <v>0.16666666666666666</v>
      </c>
      <c r="D758" t="s">
        <v>359</v>
      </c>
    </row>
    <row r="759" spans="1:15" x14ac:dyDescent="0.25">
      <c r="A759" s="8">
        <v>126</v>
      </c>
      <c r="B759" s="8">
        <v>1</v>
      </c>
      <c r="C759" s="29">
        <v>7.9365079365079361E-3</v>
      </c>
      <c r="D759" t="s">
        <v>360</v>
      </c>
    </row>
    <row r="760" spans="1:15" x14ac:dyDescent="0.25">
      <c r="A760" s="8">
        <v>126</v>
      </c>
      <c r="B760" s="8">
        <v>1</v>
      </c>
      <c r="C760" s="29">
        <v>7.9365079365079361E-3</v>
      </c>
      <c r="D760" t="s">
        <v>362</v>
      </c>
    </row>
    <row r="761" spans="1:15" x14ac:dyDescent="0.25">
      <c r="A761" s="8">
        <v>126</v>
      </c>
      <c r="B761" s="8">
        <v>1</v>
      </c>
      <c r="C761" s="29">
        <v>7.9365079365079361E-3</v>
      </c>
      <c r="D761" t="s">
        <v>363</v>
      </c>
    </row>
    <row r="762" spans="1:15" x14ac:dyDescent="0.25">
      <c r="A762" s="8">
        <v>126</v>
      </c>
      <c r="B762" s="8">
        <v>1</v>
      </c>
      <c r="C762" s="29">
        <v>7.9365079365079361E-3</v>
      </c>
      <c r="D762" t="s">
        <v>364</v>
      </c>
    </row>
    <row r="763" spans="1:15" x14ac:dyDescent="0.25">
      <c r="A763">
        <v>126</v>
      </c>
      <c r="B763">
        <v>1</v>
      </c>
      <c r="C763" s="12">
        <v>7.9365079365079361E-3</v>
      </c>
      <c r="D763" t="s">
        <v>365</v>
      </c>
      <c r="O763"/>
    </row>
    <row r="764" spans="1:15" x14ac:dyDescent="0.25">
      <c r="A764" s="8">
        <v>126</v>
      </c>
      <c r="B764" s="8">
        <v>1</v>
      </c>
      <c r="C764" s="29">
        <v>7.9365079365079361E-3</v>
      </c>
      <c r="D764" t="s">
        <v>1010</v>
      </c>
    </row>
    <row r="765" spans="1:15" x14ac:dyDescent="0.25">
      <c r="A765">
        <v>126</v>
      </c>
      <c r="B765">
        <v>1</v>
      </c>
      <c r="C765" s="12">
        <v>7.9365079365079361E-3</v>
      </c>
      <c r="D765" t="s">
        <v>367</v>
      </c>
      <c r="O765"/>
    </row>
    <row r="766" spans="1:15" x14ac:dyDescent="0.25">
      <c r="A766" s="8">
        <v>126</v>
      </c>
      <c r="B766" s="8">
        <v>1</v>
      </c>
      <c r="C766" s="29">
        <v>7.9365079365079361E-3</v>
      </c>
      <c r="D766" t="s">
        <v>368</v>
      </c>
    </row>
    <row r="767" spans="1:15" x14ac:dyDescent="0.25">
      <c r="A767" s="8">
        <v>44</v>
      </c>
      <c r="B767" s="8">
        <v>1</v>
      </c>
      <c r="C767" s="29">
        <v>2.2727272727272728E-2</v>
      </c>
      <c r="D767" t="s">
        <v>369</v>
      </c>
    </row>
    <row r="768" spans="1:15" x14ac:dyDescent="0.25">
      <c r="A768" s="8">
        <v>44</v>
      </c>
      <c r="B768" s="8">
        <v>1</v>
      </c>
      <c r="C768" s="29">
        <v>2.2727272727272728E-2</v>
      </c>
      <c r="D768" t="s">
        <v>371</v>
      </c>
    </row>
    <row r="769" spans="1:15" x14ac:dyDescent="0.25">
      <c r="A769" s="8">
        <v>44</v>
      </c>
      <c r="B769" s="8">
        <v>1</v>
      </c>
      <c r="C769" s="29">
        <v>2.2727272727272728E-2</v>
      </c>
      <c r="D769" t="s">
        <v>372</v>
      </c>
    </row>
    <row r="770" spans="1:15" x14ac:dyDescent="0.25">
      <c r="A770">
        <v>120</v>
      </c>
      <c r="B770">
        <v>1</v>
      </c>
      <c r="C770" s="12">
        <v>8.3333333333333332E-3</v>
      </c>
      <c r="D770" t="s">
        <v>380</v>
      </c>
      <c r="O770"/>
    </row>
    <row r="771" spans="1:15" x14ac:dyDescent="0.25">
      <c r="A771" s="8">
        <v>120</v>
      </c>
      <c r="B771" s="8">
        <v>1</v>
      </c>
      <c r="C771" s="29">
        <v>8.3333333333333332E-3</v>
      </c>
      <c r="D771" t="s">
        <v>382</v>
      </c>
    </row>
    <row r="772" spans="1:15" x14ac:dyDescent="0.25">
      <c r="A772" s="8">
        <v>120</v>
      </c>
      <c r="B772" s="8">
        <v>1</v>
      </c>
      <c r="C772" s="29">
        <v>8.3333333333333332E-3</v>
      </c>
      <c r="D772" t="s">
        <v>384</v>
      </c>
    </row>
    <row r="773" spans="1:15" x14ac:dyDescent="0.25">
      <c r="A773" s="8">
        <v>120</v>
      </c>
      <c r="B773" s="8">
        <v>1</v>
      </c>
      <c r="C773" s="29">
        <v>8.3333333333333332E-3</v>
      </c>
      <c r="D773" t="s">
        <v>386</v>
      </c>
    </row>
    <row r="774" spans="1:15" x14ac:dyDescent="0.25">
      <c r="A774" s="8">
        <v>120</v>
      </c>
      <c r="B774" s="8">
        <v>1</v>
      </c>
      <c r="C774" s="29">
        <v>8.3333333333333332E-3</v>
      </c>
      <c r="D774" t="s">
        <v>1146</v>
      </c>
    </row>
    <row r="775" spans="1:15" x14ac:dyDescent="0.25">
      <c r="A775">
        <v>120</v>
      </c>
      <c r="B775">
        <v>1</v>
      </c>
      <c r="C775" s="12">
        <v>8.3333333333333332E-3</v>
      </c>
      <c r="D775" t="s">
        <v>389</v>
      </c>
      <c r="O775"/>
    </row>
    <row r="776" spans="1:15" x14ac:dyDescent="0.25">
      <c r="A776">
        <v>120</v>
      </c>
      <c r="B776">
        <v>1</v>
      </c>
      <c r="C776" s="12">
        <v>8.3333333333333332E-3</v>
      </c>
      <c r="D776" t="s">
        <v>1363</v>
      </c>
      <c r="O776"/>
    </row>
    <row r="777" spans="1:15" x14ac:dyDescent="0.25">
      <c r="A777">
        <v>633</v>
      </c>
      <c r="B777">
        <v>1</v>
      </c>
      <c r="C777" s="12">
        <v>1.5797788309636651E-3</v>
      </c>
      <c r="D777" t="s">
        <v>394</v>
      </c>
      <c r="O777"/>
    </row>
    <row r="778" spans="1:15" x14ac:dyDescent="0.25">
      <c r="A778" s="8">
        <v>633</v>
      </c>
      <c r="B778" s="8">
        <v>1</v>
      </c>
      <c r="C778" s="29">
        <v>1.5797788309636651E-3</v>
      </c>
      <c r="D778" t="s">
        <v>1013</v>
      </c>
    </row>
    <row r="779" spans="1:15" x14ac:dyDescent="0.25">
      <c r="A779">
        <v>633</v>
      </c>
      <c r="B779">
        <v>1</v>
      </c>
      <c r="C779" s="12">
        <v>1.5797788309636651E-3</v>
      </c>
      <c r="D779" t="s">
        <v>1364</v>
      </c>
      <c r="O779"/>
    </row>
    <row r="780" spans="1:15" x14ac:dyDescent="0.25">
      <c r="A780" s="8">
        <v>633</v>
      </c>
      <c r="B780" s="8">
        <v>1</v>
      </c>
      <c r="C780" s="29">
        <v>1.5797788309636651E-3</v>
      </c>
      <c r="D780" t="s">
        <v>405</v>
      </c>
    </row>
    <row r="781" spans="1:15" x14ac:dyDescent="0.25">
      <c r="A781" s="8">
        <v>633</v>
      </c>
      <c r="B781" s="8">
        <v>1</v>
      </c>
      <c r="C781" s="29">
        <v>1.5797788309636651E-3</v>
      </c>
      <c r="D781" t="s">
        <v>406</v>
      </c>
    </row>
    <row r="782" spans="1:15" x14ac:dyDescent="0.25">
      <c r="A782">
        <v>633</v>
      </c>
      <c r="B782">
        <v>1</v>
      </c>
      <c r="C782" s="12">
        <v>1.5797788309636651E-3</v>
      </c>
      <c r="D782" t="s">
        <v>1016</v>
      </c>
      <c r="O782"/>
    </row>
    <row r="783" spans="1:15" x14ac:dyDescent="0.25">
      <c r="A783">
        <v>633</v>
      </c>
      <c r="B783">
        <v>1</v>
      </c>
      <c r="C783" s="12">
        <v>1.5797788309636651E-3</v>
      </c>
      <c r="D783" t="s">
        <v>413</v>
      </c>
      <c r="O783"/>
    </row>
    <row r="784" spans="1:15" x14ac:dyDescent="0.25">
      <c r="A784">
        <v>633</v>
      </c>
      <c r="B784">
        <v>1</v>
      </c>
      <c r="C784" s="12">
        <v>1.5797788309636651E-3</v>
      </c>
      <c r="D784" t="s">
        <v>417</v>
      </c>
      <c r="O784"/>
    </row>
    <row r="785" spans="1:15" x14ac:dyDescent="0.25">
      <c r="A785">
        <v>633</v>
      </c>
      <c r="B785">
        <v>1</v>
      </c>
      <c r="C785" s="12">
        <v>1.5797788309636651E-3</v>
      </c>
      <c r="D785" t="s">
        <v>419</v>
      </c>
      <c r="O785"/>
    </row>
    <row r="786" spans="1:15" x14ac:dyDescent="0.25">
      <c r="A786">
        <v>633</v>
      </c>
      <c r="B786">
        <v>1</v>
      </c>
      <c r="C786" s="12">
        <v>1.5797788309636651E-3</v>
      </c>
      <c r="D786" t="s">
        <v>1365</v>
      </c>
      <c r="O786"/>
    </row>
    <row r="787" spans="1:15" x14ac:dyDescent="0.25">
      <c r="A787" s="8">
        <v>90</v>
      </c>
      <c r="B787" s="8">
        <v>1</v>
      </c>
      <c r="C787" s="29">
        <v>1.1111111111111112E-2</v>
      </c>
      <c r="D787" t="s">
        <v>425</v>
      </c>
    </row>
    <row r="788" spans="1:15" x14ac:dyDescent="0.25">
      <c r="A788">
        <v>90</v>
      </c>
      <c r="B788">
        <v>1</v>
      </c>
      <c r="C788" s="12">
        <v>1.1111111111111112E-2</v>
      </c>
      <c r="D788" t="s">
        <v>426</v>
      </c>
      <c r="O788"/>
    </row>
    <row r="789" spans="1:15" x14ac:dyDescent="0.25">
      <c r="A789">
        <v>90</v>
      </c>
      <c r="B789">
        <v>1</v>
      </c>
      <c r="C789" s="12">
        <v>1.1111111111111112E-2</v>
      </c>
      <c r="D789" t="s">
        <v>428</v>
      </c>
      <c r="O789"/>
    </row>
    <row r="790" spans="1:15" x14ac:dyDescent="0.25">
      <c r="A790" s="8">
        <v>90</v>
      </c>
      <c r="B790" s="8">
        <v>1</v>
      </c>
      <c r="C790" s="29">
        <v>1.1111111111111112E-2</v>
      </c>
      <c r="D790" t="s">
        <v>1366</v>
      </c>
    </row>
    <row r="791" spans="1:15" x14ac:dyDescent="0.25">
      <c r="A791" s="8">
        <v>90</v>
      </c>
      <c r="B791" s="8">
        <v>1</v>
      </c>
      <c r="C791" s="29">
        <v>1.1111111111111112E-2</v>
      </c>
      <c r="D791" t="s">
        <v>429</v>
      </c>
    </row>
    <row r="792" spans="1:15" x14ac:dyDescent="0.25">
      <c r="A792">
        <v>90</v>
      </c>
      <c r="B792">
        <v>1</v>
      </c>
      <c r="C792" s="12">
        <v>1.1111111111111112E-2</v>
      </c>
      <c r="D792" t="s">
        <v>1328</v>
      </c>
      <c r="O792"/>
    </row>
    <row r="793" spans="1:15" x14ac:dyDescent="0.25">
      <c r="A793" s="8">
        <v>90</v>
      </c>
      <c r="B793" s="8">
        <v>1</v>
      </c>
      <c r="C793" s="29">
        <v>1.1111111111111112E-2</v>
      </c>
      <c r="D793" t="s">
        <v>430</v>
      </c>
    </row>
    <row r="794" spans="1:15" x14ac:dyDescent="0.25">
      <c r="A794" s="8">
        <v>90</v>
      </c>
      <c r="B794" s="8">
        <v>1</v>
      </c>
      <c r="C794" s="29">
        <v>1.1111111111111112E-2</v>
      </c>
      <c r="D794" t="s">
        <v>431</v>
      </c>
    </row>
    <row r="795" spans="1:15" x14ac:dyDescent="0.25">
      <c r="A795" s="8">
        <v>90</v>
      </c>
      <c r="B795" s="8">
        <v>1</v>
      </c>
      <c r="C795" s="29">
        <v>1.1111111111111112E-2</v>
      </c>
      <c r="D795" t="s">
        <v>432</v>
      </c>
    </row>
    <row r="796" spans="1:15" x14ac:dyDescent="0.25">
      <c r="A796" s="8">
        <v>90</v>
      </c>
      <c r="B796" s="8">
        <v>1</v>
      </c>
      <c r="C796" s="29">
        <v>1.1111111111111112E-2</v>
      </c>
      <c r="D796" t="s">
        <v>1367</v>
      </c>
    </row>
    <row r="797" spans="1:15" x14ac:dyDescent="0.25">
      <c r="A797">
        <v>90</v>
      </c>
      <c r="B797">
        <v>1</v>
      </c>
      <c r="C797" s="12">
        <v>1.1111111111111112E-2</v>
      </c>
      <c r="D797" t="s">
        <v>1259</v>
      </c>
      <c r="O797"/>
    </row>
    <row r="798" spans="1:15" x14ac:dyDescent="0.25">
      <c r="A798">
        <v>90</v>
      </c>
      <c r="B798">
        <v>1</v>
      </c>
      <c r="C798" s="12">
        <v>1.1111111111111112E-2</v>
      </c>
      <c r="D798" t="s">
        <v>1260</v>
      </c>
      <c r="O798"/>
    </row>
    <row r="799" spans="1:15" x14ac:dyDescent="0.25">
      <c r="A799">
        <v>90</v>
      </c>
      <c r="B799">
        <v>1</v>
      </c>
      <c r="C799" s="12">
        <v>1.1111111111111112E-2</v>
      </c>
      <c r="D799" t="s">
        <v>1180</v>
      </c>
      <c r="O799"/>
    </row>
    <row r="800" spans="1:15" x14ac:dyDescent="0.25">
      <c r="A800">
        <v>90</v>
      </c>
      <c r="B800">
        <v>1</v>
      </c>
      <c r="C800" s="12">
        <v>1.1111111111111112E-2</v>
      </c>
      <c r="D800" t="s">
        <v>434</v>
      </c>
      <c r="O800"/>
    </row>
    <row r="801" spans="1:15" x14ac:dyDescent="0.25">
      <c r="A801" s="8">
        <v>91</v>
      </c>
      <c r="B801" s="8">
        <v>1</v>
      </c>
      <c r="C801" s="29">
        <v>0.1</v>
      </c>
      <c r="D801" t="s">
        <v>1329</v>
      </c>
    </row>
    <row r="802" spans="1:15" x14ac:dyDescent="0.25">
      <c r="A802" s="8">
        <v>91</v>
      </c>
      <c r="B802" s="8">
        <v>1</v>
      </c>
      <c r="C802" s="29">
        <v>1.098901098901099E-2</v>
      </c>
      <c r="D802" t="s">
        <v>435</v>
      </c>
    </row>
    <row r="803" spans="1:15" x14ac:dyDescent="0.25">
      <c r="A803" s="8">
        <v>91</v>
      </c>
      <c r="B803" s="8">
        <v>1</v>
      </c>
      <c r="C803" s="29">
        <v>1.098901098901099E-2</v>
      </c>
      <c r="D803" t="s">
        <v>1112</v>
      </c>
    </row>
    <row r="804" spans="1:15" x14ac:dyDescent="0.25">
      <c r="A804" s="8">
        <v>91</v>
      </c>
      <c r="B804" s="8">
        <v>1</v>
      </c>
      <c r="C804" s="29">
        <v>1.098901098901099E-2</v>
      </c>
      <c r="D804" t="s">
        <v>1225</v>
      </c>
    </row>
    <row r="805" spans="1:15" x14ac:dyDescent="0.25">
      <c r="A805">
        <v>91</v>
      </c>
      <c r="B805">
        <v>1</v>
      </c>
      <c r="C805" s="12">
        <v>1.098901098901099E-2</v>
      </c>
      <c r="D805" t="s">
        <v>1113</v>
      </c>
      <c r="O805"/>
    </row>
    <row r="806" spans="1:15" x14ac:dyDescent="0.25">
      <c r="A806" s="8">
        <v>91</v>
      </c>
      <c r="B806" s="8">
        <v>1</v>
      </c>
      <c r="C806" s="23">
        <v>1.098901098901099E-2</v>
      </c>
      <c r="D806" t="s">
        <v>1262</v>
      </c>
    </row>
    <row r="807" spans="1:15" x14ac:dyDescent="0.25">
      <c r="A807" s="8">
        <v>91</v>
      </c>
      <c r="B807" s="8">
        <v>1</v>
      </c>
      <c r="C807" s="29">
        <v>1.098901098901099E-2</v>
      </c>
      <c r="D807" t="s">
        <v>441</v>
      </c>
    </row>
    <row r="808" spans="1:15" x14ac:dyDescent="0.25">
      <c r="A808" s="8">
        <v>91</v>
      </c>
      <c r="B808" s="8">
        <v>1</v>
      </c>
      <c r="C808" s="23">
        <v>1.098901098901099E-2</v>
      </c>
      <c r="D808" t="s">
        <v>442</v>
      </c>
    </row>
    <row r="809" spans="1:15" x14ac:dyDescent="0.25">
      <c r="A809" s="8">
        <v>91</v>
      </c>
      <c r="B809" s="8">
        <v>1</v>
      </c>
      <c r="C809" s="29">
        <v>1.098901098901099E-2</v>
      </c>
      <c r="D809" t="s">
        <v>1149</v>
      </c>
    </row>
    <row r="810" spans="1:15" x14ac:dyDescent="0.25">
      <c r="A810" s="8">
        <v>91</v>
      </c>
      <c r="B810" s="8">
        <v>1</v>
      </c>
      <c r="C810" s="29">
        <v>1.098901098901099E-2</v>
      </c>
      <c r="D810" t="s">
        <v>443</v>
      </c>
    </row>
    <row r="811" spans="1:15" x14ac:dyDescent="0.25">
      <c r="A811" s="8">
        <v>91</v>
      </c>
      <c r="B811" s="8">
        <v>1</v>
      </c>
      <c r="C811" s="29">
        <v>1.098901098901099E-2</v>
      </c>
      <c r="D811" t="s">
        <v>444</v>
      </c>
    </row>
    <row r="812" spans="1:15" x14ac:dyDescent="0.25">
      <c r="A812" s="8">
        <v>91</v>
      </c>
      <c r="B812" s="8">
        <v>1</v>
      </c>
      <c r="C812" s="29">
        <v>1.098901098901099E-2</v>
      </c>
      <c r="D812" t="s">
        <v>445</v>
      </c>
    </row>
    <row r="813" spans="1:15" x14ac:dyDescent="0.25">
      <c r="A813" s="8">
        <v>91</v>
      </c>
      <c r="B813" s="8">
        <v>1</v>
      </c>
      <c r="C813" s="29">
        <v>1.098901098901099E-2</v>
      </c>
      <c r="D813" t="s">
        <v>446</v>
      </c>
    </row>
    <row r="814" spans="1:15" x14ac:dyDescent="0.25">
      <c r="A814">
        <v>115</v>
      </c>
      <c r="B814">
        <v>1</v>
      </c>
      <c r="C814" s="12">
        <v>8.6956521739130436E-3</v>
      </c>
      <c r="D814" t="s">
        <v>447</v>
      </c>
      <c r="O814"/>
    </row>
    <row r="815" spans="1:15" x14ac:dyDescent="0.25">
      <c r="A815" s="8">
        <v>115</v>
      </c>
      <c r="B815" s="8">
        <v>1</v>
      </c>
      <c r="C815" s="29">
        <v>8.6956521739130436E-3</v>
      </c>
      <c r="D815" t="s">
        <v>450</v>
      </c>
    </row>
    <row r="816" spans="1:15" x14ac:dyDescent="0.25">
      <c r="A816">
        <v>115</v>
      </c>
      <c r="B816">
        <v>1</v>
      </c>
      <c r="C816" s="12">
        <v>8.6956521739130436E-3</v>
      </c>
      <c r="D816" t="s">
        <v>1150</v>
      </c>
      <c r="O816"/>
    </row>
    <row r="817" spans="1:15" x14ac:dyDescent="0.25">
      <c r="A817" s="8">
        <v>115</v>
      </c>
      <c r="B817" s="8">
        <v>1</v>
      </c>
      <c r="C817" s="29">
        <v>8.6956521739130436E-3</v>
      </c>
      <c r="D817" t="s">
        <v>453</v>
      </c>
    </row>
    <row r="818" spans="1:15" x14ac:dyDescent="0.25">
      <c r="A818" s="8">
        <v>115</v>
      </c>
      <c r="B818" s="8">
        <v>1</v>
      </c>
      <c r="C818" s="29">
        <v>8.6956521739130436E-3</v>
      </c>
      <c r="D818" t="s">
        <v>1368</v>
      </c>
    </row>
    <row r="819" spans="1:15" x14ac:dyDescent="0.25">
      <c r="A819">
        <v>1</v>
      </c>
      <c r="B819">
        <v>1</v>
      </c>
      <c r="C819" s="12">
        <v>1</v>
      </c>
      <c r="D819" t="s">
        <v>1022</v>
      </c>
      <c r="O819"/>
    </row>
    <row r="820" spans="1:15" x14ac:dyDescent="0.25">
      <c r="A820" s="8">
        <v>14</v>
      </c>
      <c r="B820" s="8">
        <v>1</v>
      </c>
      <c r="C820" s="29">
        <v>7.1428571428571425E-2</v>
      </c>
      <c r="D820" t="s">
        <v>455</v>
      </c>
    </row>
    <row r="821" spans="1:15" x14ac:dyDescent="0.25">
      <c r="A821" s="8">
        <v>14</v>
      </c>
      <c r="B821" s="8">
        <v>1</v>
      </c>
      <c r="C821" s="29">
        <v>7.1428571428571425E-2</v>
      </c>
      <c r="D821" t="s">
        <v>456</v>
      </c>
    </row>
    <row r="822" spans="1:15" x14ac:dyDescent="0.25">
      <c r="A822" s="8">
        <v>157</v>
      </c>
      <c r="B822" s="8">
        <v>1</v>
      </c>
      <c r="C822" s="29">
        <v>6.369426751592357E-3</v>
      </c>
      <c r="D822" t="s">
        <v>457</v>
      </c>
    </row>
    <row r="823" spans="1:15" x14ac:dyDescent="0.25">
      <c r="A823" s="8">
        <v>157</v>
      </c>
      <c r="B823" s="8">
        <v>1</v>
      </c>
      <c r="C823" s="29">
        <v>6.369426751592357E-3</v>
      </c>
      <c r="D823" t="s">
        <v>1226</v>
      </c>
    </row>
    <row r="824" spans="1:15" x14ac:dyDescent="0.25">
      <c r="A824" s="8">
        <v>157</v>
      </c>
      <c r="B824" s="8">
        <v>1</v>
      </c>
      <c r="C824" s="29">
        <v>6.369426751592357E-3</v>
      </c>
      <c r="D824" t="s">
        <v>459</v>
      </c>
    </row>
    <row r="825" spans="1:15" x14ac:dyDescent="0.25">
      <c r="A825" s="8">
        <v>157</v>
      </c>
      <c r="B825" s="8">
        <v>1</v>
      </c>
      <c r="C825" s="29">
        <v>6.369426751592357E-3</v>
      </c>
      <c r="D825" t="s">
        <v>1151</v>
      </c>
    </row>
    <row r="826" spans="1:15" x14ac:dyDescent="0.25">
      <c r="A826">
        <v>157</v>
      </c>
      <c r="B826">
        <v>1</v>
      </c>
      <c r="C826" s="12">
        <v>6.369426751592357E-3</v>
      </c>
      <c r="D826" t="s">
        <v>460</v>
      </c>
      <c r="O826"/>
    </row>
    <row r="827" spans="1:15" x14ac:dyDescent="0.25">
      <c r="A827" s="8">
        <v>157</v>
      </c>
      <c r="B827" s="8">
        <v>1</v>
      </c>
      <c r="C827" s="29">
        <v>6.369426751592357E-3</v>
      </c>
      <c r="D827" t="s">
        <v>461</v>
      </c>
    </row>
    <row r="828" spans="1:15" x14ac:dyDescent="0.25">
      <c r="A828" s="8">
        <v>157</v>
      </c>
      <c r="B828" s="8">
        <v>1</v>
      </c>
      <c r="C828" s="29">
        <v>6.369426751592357E-3</v>
      </c>
      <c r="D828" t="s">
        <v>464</v>
      </c>
    </row>
    <row r="829" spans="1:15" x14ac:dyDescent="0.25">
      <c r="A829">
        <v>157</v>
      </c>
      <c r="B829">
        <v>1</v>
      </c>
      <c r="C829" s="12">
        <v>6.369426751592357E-3</v>
      </c>
      <c r="D829" t="s">
        <v>1181</v>
      </c>
      <c r="O829"/>
    </row>
    <row r="830" spans="1:15" x14ac:dyDescent="0.25">
      <c r="A830" s="8">
        <v>157</v>
      </c>
      <c r="B830" s="8">
        <v>1</v>
      </c>
      <c r="C830" s="29">
        <v>6.369426751592357E-3</v>
      </c>
      <c r="D830" t="s">
        <v>467</v>
      </c>
    </row>
    <row r="831" spans="1:15" x14ac:dyDescent="0.25">
      <c r="A831" s="8">
        <v>20</v>
      </c>
      <c r="B831" s="8">
        <v>1</v>
      </c>
      <c r="C831" s="29">
        <v>0.05</v>
      </c>
      <c r="D831" t="s">
        <v>1297</v>
      </c>
    </row>
    <row r="832" spans="1:15" x14ac:dyDescent="0.25">
      <c r="A832" s="8">
        <v>466</v>
      </c>
      <c r="B832" s="8">
        <v>1</v>
      </c>
      <c r="C832" s="29">
        <v>2.1459227467811159E-3</v>
      </c>
      <c r="D832" t="s">
        <v>470</v>
      </c>
    </row>
    <row r="833" spans="1:15" x14ac:dyDescent="0.25">
      <c r="A833" s="8">
        <v>466</v>
      </c>
      <c r="B833" s="8">
        <v>1</v>
      </c>
      <c r="C833" s="29">
        <v>2.1459227467811159E-3</v>
      </c>
      <c r="D833" t="s">
        <v>471</v>
      </c>
    </row>
    <row r="834" spans="1:15" x14ac:dyDescent="0.25">
      <c r="A834" s="8">
        <v>466</v>
      </c>
      <c r="B834" s="8">
        <v>1</v>
      </c>
      <c r="C834" s="23">
        <v>2.1459227467811159E-3</v>
      </c>
      <c r="D834" t="s">
        <v>473</v>
      </c>
    </row>
    <row r="835" spans="1:15" x14ac:dyDescent="0.25">
      <c r="A835" s="8">
        <v>466</v>
      </c>
      <c r="B835" s="8">
        <v>1</v>
      </c>
      <c r="C835" s="29">
        <v>2.1459227467811159E-3</v>
      </c>
      <c r="D835" t="s">
        <v>1114</v>
      </c>
    </row>
    <row r="836" spans="1:15" x14ac:dyDescent="0.25">
      <c r="A836">
        <v>466</v>
      </c>
      <c r="B836">
        <v>1</v>
      </c>
      <c r="C836" s="12">
        <v>2.1459227467811159E-3</v>
      </c>
      <c r="D836" t="s">
        <v>474</v>
      </c>
      <c r="O836"/>
    </row>
    <row r="837" spans="1:15" x14ac:dyDescent="0.25">
      <c r="A837">
        <v>466</v>
      </c>
      <c r="B837">
        <v>1</v>
      </c>
      <c r="C837" s="12">
        <v>2.1459227467811159E-3</v>
      </c>
      <c r="D837" t="s">
        <v>475</v>
      </c>
      <c r="O837"/>
    </row>
    <row r="838" spans="1:15" x14ac:dyDescent="0.25">
      <c r="A838" s="8">
        <v>466</v>
      </c>
      <c r="B838" s="8">
        <v>1</v>
      </c>
      <c r="C838" s="29">
        <v>2.1459227467811159E-3</v>
      </c>
      <c r="D838" t="s">
        <v>476</v>
      </c>
    </row>
    <row r="839" spans="1:15" x14ac:dyDescent="0.25">
      <c r="A839" s="8">
        <v>466</v>
      </c>
      <c r="B839" s="8">
        <v>1</v>
      </c>
      <c r="C839" s="29">
        <v>2.1459227467811159E-3</v>
      </c>
      <c r="D839" t="s">
        <v>477</v>
      </c>
    </row>
    <row r="840" spans="1:15" x14ac:dyDescent="0.25">
      <c r="A840" s="8">
        <v>466</v>
      </c>
      <c r="B840" s="8">
        <v>1</v>
      </c>
      <c r="C840" s="29">
        <v>2.1459227467811159E-3</v>
      </c>
      <c r="D840" t="s">
        <v>479</v>
      </c>
    </row>
    <row r="841" spans="1:15" x14ac:dyDescent="0.25">
      <c r="A841">
        <v>466</v>
      </c>
      <c r="B841">
        <v>1</v>
      </c>
      <c r="C841" s="12">
        <v>2.1459227467811159E-3</v>
      </c>
      <c r="D841" t="s">
        <v>1026</v>
      </c>
      <c r="O841"/>
    </row>
    <row r="842" spans="1:15" x14ac:dyDescent="0.25">
      <c r="A842" s="8">
        <v>466</v>
      </c>
      <c r="B842" s="8">
        <v>1</v>
      </c>
      <c r="C842" s="29">
        <v>2.1459227467811159E-3</v>
      </c>
      <c r="D842" t="s">
        <v>485</v>
      </c>
    </row>
    <row r="843" spans="1:15" x14ac:dyDescent="0.25">
      <c r="A843" s="8">
        <v>410</v>
      </c>
      <c r="B843" s="8">
        <v>1</v>
      </c>
      <c r="C843" s="29">
        <v>2.4390243902439024E-3</v>
      </c>
      <c r="D843" t="s">
        <v>1369</v>
      </c>
    </row>
    <row r="844" spans="1:15" x14ac:dyDescent="0.25">
      <c r="A844" s="8">
        <v>410</v>
      </c>
      <c r="B844" s="8">
        <v>1</v>
      </c>
      <c r="C844" s="29">
        <v>2.4390243902439024E-3</v>
      </c>
      <c r="D844" t="s">
        <v>1263</v>
      </c>
    </row>
    <row r="845" spans="1:15" x14ac:dyDescent="0.25">
      <c r="A845" s="8">
        <v>410</v>
      </c>
      <c r="B845" s="8">
        <v>1</v>
      </c>
      <c r="C845" s="29">
        <v>2.4390243902439024E-3</v>
      </c>
      <c r="D845" t="s">
        <v>1298</v>
      </c>
    </row>
    <row r="846" spans="1:15" x14ac:dyDescent="0.25">
      <c r="A846" s="8">
        <v>410</v>
      </c>
      <c r="B846" s="8">
        <v>1</v>
      </c>
      <c r="C846" s="29">
        <v>2.4390243902439024E-3</v>
      </c>
      <c r="D846" t="s">
        <v>1115</v>
      </c>
    </row>
    <row r="847" spans="1:15" x14ac:dyDescent="0.25">
      <c r="A847">
        <v>410</v>
      </c>
      <c r="B847">
        <v>1</v>
      </c>
      <c r="C847" s="12">
        <v>2.4390243902439024E-3</v>
      </c>
      <c r="D847" t="s">
        <v>1152</v>
      </c>
      <c r="O847"/>
    </row>
    <row r="848" spans="1:15" x14ac:dyDescent="0.25">
      <c r="A848" s="8">
        <v>410</v>
      </c>
      <c r="B848" s="8">
        <v>1</v>
      </c>
      <c r="C848" s="29">
        <v>2.4390243902439024E-3</v>
      </c>
      <c r="D848" t="s">
        <v>492</v>
      </c>
    </row>
    <row r="849" spans="1:15" x14ac:dyDescent="0.25">
      <c r="A849" s="8">
        <v>410</v>
      </c>
      <c r="B849" s="8">
        <v>1</v>
      </c>
      <c r="C849" s="29">
        <v>2.4390243902439024E-3</v>
      </c>
      <c r="D849" t="s">
        <v>1027</v>
      </c>
    </row>
    <row r="850" spans="1:15" x14ac:dyDescent="0.25">
      <c r="A850" s="8">
        <v>410</v>
      </c>
      <c r="B850" s="8">
        <v>1</v>
      </c>
      <c r="C850" s="29">
        <v>2.4390243902439024E-3</v>
      </c>
      <c r="D850" t="s">
        <v>493</v>
      </c>
    </row>
    <row r="851" spans="1:15" x14ac:dyDescent="0.25">
      <c r="A851" s="8">
        <v>410</v>
      </c>
      <c r="B851" s="8">
        <v>1</v>
      </c>
      <c r="C851" s="29">
        <v>2.4390243902439024E-3</v>
      </c>
      <c r="D851" t="s">
        <v>1227</v>
      </c>
    </row>
    <row r="852" spans="1:15" x14ac:dyDescent="0.25">
      <c r="A852">
        <v>410</v>
      </c>
      <c r="B852">
        <v>1</v>
      </c>
      <c r="C852" s="12">
        <v>2.4390243902439024E-3</v>
      </c>
      <c r="D852" t="s">
        <v>1153</v>
      </c>
      <c r="O852"/>
    </row>
    <row r="853" spans="1:15" x14ac:dyDescent="0.25">
      <c r="A853">
        <v>410</v>
      </c>
      <c r="B853">
        <v>1</v>
      </c>
      <c r="C853" s="12">
        <v>2.4390243902439024E-3</v>
      </c>
      <c r="D853" t="s">
        <v>1030</v>
      </c>
      <c r="O853"/>
    </row>
    <row r="854" spans="1:15" x14ac:dyDescent="0.25">
      <c r="A854" s="8">
        <v>410</v>
      </c>
      <c r="B854" s="8">
        <v>1</v>
      </c>
      <c r="C854" s="29">
        <v>2.4390243902439024E-3</v>
      </c>
      <c r="D854" t="s">
        <v>1370</v>
      </c>
    </row>
    <row r="855" spans="1:15" x14ac:dyDescent="0.25">
      <c r="A855">
        <v>27</v>
      </c>
      <c r="B855">
        <v>1</v>
      </c>
      <c r="C855" s="12">
        <v>3.7037037037037035E-2</v>
      </c>
      <c r="D855" t="s">
        <v>1188</v>
      </c>
      <c r="O855"/>
    </row>
    <row r="856" spans="1:15" x14ac:dyDescent="0.25">
      <c r="A856" s="8">
        <v>47</v>
      </c>
      <c r="B856" s="8">
        <v>1</v>
      </c>
      <c r="C856" s="29">
        <v>2.1276595744680851E-2</v>
      </c>
      <c r="D856" t="s">
        <v>502</v>
      </c>
    </row>
    <row r="857" spans="1:15" x14ac:dyDescent="0.25">
      <c r="A857">
        <v>47</v>
      </c>
      <c r="B857">
        <v>1</v>
      </c>
      <c r="C857" s="12">
        <v>2.1276595744680851E-2</v>
      </c>
      <c r="D857" t="s">
        <v>504</v>
      </c>
      <c r="O857"/>
    </row>
    <row r="858" spans="1:15" x14ac:dyDescent="0.25">
      <c r="A858">
        <v>167</v>
      </c>
      <c r="B858">
        <v>1</v>
      </c>
      <c r="C858" s="12">
        <v>5.9880239520958087E-3</v>
      </c>
      <c r="D858" t="s">
        <v>505</v>
      </c>
      <c r="O858"/>
    </row>
    <row r="859" spans="1:15" x14ac:dyDescent="0.25">
      <c r="A859" s="8">
        <v>167</v>
      </c>
      <c r="B859" s="8">
        <v>1</v>
      </c>
      <c r="C859" s="29">
        <v>5.9880239520958087E-3</v>
      </c>
      <c r="D859" t="s">
        <v>506</v>
      </c>
    </row>
    <row r="860" spans="1:15" x14ac:dyDescent="0.25">
      <c r="A860" s="8">
        <v>167</v>
      </c>
      <c r="B860" s="8">
        <v>1</v>
      </c>
      <c r="C860" s="29">
        <v>5.9880239520958087E-3</v>
      </c>
      <c r="D860" t="s">
        <v>509</v>
      </c>
    </row>
    <row r="861" spans="1:15" x14ac:dyDescent="0.25">
      <c r="A861" s="8">
        <v>167</v>
      </c>
      <c r="B861" s="8">
        <v>1</v>
      </c>
      <c r="C861" s="29">
        <v>5.9880239520958087E-3</v>
      </c>
      <c r="D861" t="s">
        <v>1154</v>
      </c>
    </row>
    <row r="862" spans="1:15" x14ac:dyDescent="0.25">
      <c r="A862" s="8">
        <v>167</v>
      </c>
      <c r="B862" s="8">
        <v>1</v>
      </c>
      <c r="C862" s="29">
        <v>5.9880239520958087E-3</v>
      </c>
      <c r="D862" t="s">
        <v>513</v>
      </c>
    </row>
    <row r="863" spans="1:15" x14ac:dyDescent="0.25">
      <c r="A863" s="8">
        <v>167</v>
      </c>
      <c r="B863" s="8">
        <v>1</v>
      </c>
      <c r="C863" s="29">
        <v>5.9880239520958087E-3</v>
      </c>
      <c r="D863" t="s">
        <v>1034</v>
      </c>
    </row>
    <row r="864" spans="1:15" x14ac:dyDescent="0.25">
      <c r="A864" s="8">
        <v>167</v>
      </c>
      <c r="B864" s="8">
        <v>1</v>
      </c>
      <c r="C864" s="23">
        <v>5.9880239520958087E-3</v>
      </c>
      <c r="D864" t="s">
        <v>514</v>
      </c>
    </row>
    <row r="865" spans="1:15" x14ac:dyDescent="0.25">
      <c r="A865" s="8">
        <v>167</v>
      </c>
      <c r="B865" s="8">
        <v>1</v>
      </c>
      <c r="C865" s="29">
        <v>5.9880239520958087E-3</v>
      </c>
      <c r="D865" t="s">
        <v>1299</v>
      </c>
    </row>
    <row r="866" spans="1:15" x14ac:dyDescent="0.25">
      <c r="A866" s="8">
        <v>167</v>
      </c>
      <c r="B866" s="8">
        <v>1</v>
      </c>
      <c r="C866" s="23">
        <v>5.9880239520958087E-3</v>
      </c>
      <c r="D866" t="s">
        <v>519</v>
      </c>
    </row>
    <row r="867" spans="1:15" x14ac:dyDescent="0.25">
      <c r="A867" s="8">
        <v>167</v>
      </c>
      <c r="B867" s="8">
        <v>1</v>
      </c>
      <c r="C867" s="29">
        <v>5.9880239520958087E-3</v>
      </c>
      <c r="D867" t="s">
        <v>521</v>
      </c>
    </row>
    <row r="868" spans="1:15" x14ac:dyDescent="0.25">
      <c r="A868" s="8">
        <v>83</v>
      </c>
      <c r="B868" s="8">
        <v>1</v>
      </c>
      <c r="C868" s="29">
        <v>1.2048192771084338E-2</v>
      </c>
      <c r="D868" t="s">
        <v>524</v>
      </c>
    </row>
    <row r="869" spans="1:15" x14ac:dyDescent="0.25">
      <c r="A869" s="8">
        <v>83</v>
      </c>
      <c r="B869" s="8">
        <v>1</v>
      </c>
      <c r="C869" s="29">
        <v>1.2048192771084338E-2</v>
      </c>
      <c r="D869" t="s">
        <v>529</v>
      </c>
    </row>
    <row r="870" spans="1:15" x14ac:dyDescent="0.25">
      <c r="A870" s="8">
        <v>83</v>
      </c>
      <c r="B870" s="8">
        <v>1</v>
      </c>
      <c r="C870" s="29">
        <v>1.2048192771084338E-2</v>
      </c>
      <c r="D870" t="s">
        <v>1190</v>
      </c>
    </row>
    <row r="871" spans="1:15" x14ac:dyDescent="0.25">
      <c r="A871" s="8">
        <v>83</v>
      </c>
      <c r="B871" s="8">
        <v>1</v>
      </c>
      <c r="C871" s="23">
        <v>1.2048192771084338E-2</v>
      </c>
      <c r="D871" t="s">
        <v>531</v>
      </c>
    </row>
    <row r="872" spans="1:15" x14ac:dyDescent="0.25">
      <c r="A872" s="8">
        <v>83</v>
      </c>
      <c r="B872" s="8">
        <v>1</v>
      </c>
      <c r="C872" s="23">
        <v>1.2048192771084338E-2</v>
      </c>
      <c r="D872" t="s">
        <v>532</v>
      </c>
    </row>
    <row r="873" spans="1:15" x14ac:dyDescent="0.25">
      <c r="A873">
        <v>83</v>
      </c>
      <c r="B873">
        <v>1</v>
      </c>
      <c r="C873" s="12">
        <v>1.2048192771084338E-2</v>
      </c>
      <c r="D873" t="s">
        <v>533</v>
      </c>
      <c r="O873"/>
    </row>
    <row r="874" spans="1:15" x14ac:dyDescent="0.25">
      <c r="A874" s="8">
        <v>83</v>
      </c>
      <c r="B874" s="8">
        <v>1</v>
      </c>
      <c r="C874" s="29">
        <v>1.2048192771084338E-2</v>
      </c>
      <c r="D874" t="s">
        <v>536</v>
      </c>
    </row>
    <row r="875" spans="1:15" x14ac:dyDescent="0.25">
      <c r="A875" s="8">
        <v>83</v>
      </c>
      <c r="B875" s="8">
        <v>1</v>
      </c>
      <c r="C875" s="29">
        <v>1.2048192771084338E-2</v>
      </c>
      <c r="D875" t="s">
        <v>537</v>
      </c>
    </row>
    <row r="876" spans="1:15" x14ac:dyDescent="0.25">
      <c r="A876" s="8">
        <v>76</v>
      </c>
      <c r="B876" s="8">
        <v>1</v>
      </c>
      <c r="C876" s="23">
        <v>1.3157894736842105E-2</v>
      </c>
      <c r="D876" t="s">
        <v>1191</v>
      </c>
    </row>
    <row r="877" spans="1:15" x14ac:dyDescent="0.25">
      <c r="A877" s="8">
        <v>76</v>
      </c>
      <c r="B877" s="8">
        <v>1</v>
      </c>
      <c r="C877" s="29">
        <v>1.3157894736842105E-2</v>
      </c>
      <c r="D877" t="s">
        <v>1192</v>
      </c>
    </row>
    <row r="878" spans="1:15" x14ac:dyDescent="0.25">
      <c r="A878">
        <v>76</v>
      </c>
      <c r="B878">
        <v>1</v>
      </c>
      <c r="C878" s="12">
        <v>1.3157894736842105E-2</v>
      </c>
      <c r="D878" t="s">
        <v>1117</v>
      </c>
      <c r="O878"/>
    </row>
    <row r="879" spans="1:15" x14ac:dyDescent="0.25">
      <c r="A879" s="8">
        <v>76</v>
      </c>
      <c r="B879" s="8">
        <v>1</v>
      </c>
      <c r="C879" s="29">
        <v>1.3157894736842105E-2</v>
      </c>
      <c r="D879" t="s">
        <v>542</v>
      </c>
    </row>
    <row r="880" spans="1:15" x14ac:dyDescent="0.25">
      <c r="A880" s="8">
        <v>76</v>
      </c>
      <c r="B880" s="8">
        <v>1</v>
      </c>
      <c r="C880" s="29">
        <v>1.3157894736842105E-2</v>
      </c>
      <c r="D880" t="s">
        <v>1038</v>
      </c>
    </row>
    <row r="881" spans="1:15" x14ac:dyDescent="0.25">
      <c r="A881">
        <v>37</v>
      </c>
      <c r="B881">
        <v>1</v>
      </c>
      <c r="C881" s="12">
        <v>2.7027027027027029E-2</v>
      </c>
      <c r="D881" t="s">
        <v>545</v>
      </c>
      <c r="O881"/>
    </row>
    <row r="882" spans="1:15" x14ac:dyDescent="0.25">
      <c r="A882" s="8">
        <v>37</v>
      </c>
      <c r="B882" s="8">
        <v>1</v>
      </c>
      <c r="C882" s="29">
        <v>2.7027027027027029E-2</v>
      </c>
      <c r="D882" t="s">
        <v>547</v>
      </c>
    </row>
    <row r="883" spans="1:15" x14ac:dyDescent="0.25">
      <c r="A883">
        <v>37</v>
      </c>
      <c r="B883">
        <v>1</v>
      </c>
      <c r="C883" s="12">
        <v>2.7027027027027029E-2</v>
      </c>
      <c r="D883" t="s">
        <v>548</v>
      </c>
      <c r="O883"/>
    </row>
    <row r="884" spans="1:15" x14ac:dyDescent="0.25">
      <c r="A884" s="8">
        <v>37</v>
      </c>
      <c r="B884" s="8">
        <v>1</v>
      </c>
      <c r="C884" s="29">
        <v>1.9607843137254902E-2</v>
      </c>
      <c r="D884" t="s">
        <v>549</v>
      </c>
    </row>
    <row r="885" spans="1:15" x14ac:dyDescent="0.25">
      <c r="A885" s="8">
        <v>51</v>
      </c>
      <c r="B885" s="8">
        <v>1</v>
      </c>
      <c r="C885" s="29">
        <v>2.7027027027027029E-2</v>
      </c>
      <c r="D885" t="s">
        <v>1194</v>
      </c>
    </row>
    <row r="886" spans="1:15" x14ac:dyDescent="0.25">
      <c r="A886">
        <v>37</v>
      </c>
      <c r="B886">
        <v>1</v>
      </c>
      <c r="C886" s="12">
        <v>2.7027027027027029E-2</v>
      </c>
      <c r="D886" t="s">
        <v>1040</v>
      </c>
      <c r="O886"/>
    </row>
    <row r="887" spans="1:15" x14ac:dyDescent="0.25">
      <c r="A887" s="8">
        <v>37</v>
      </c>
      <c r="B887" s="8">
        <v>1</v>
      </c>
      <c r="C887" s="29">
        <v>1.9607843137254902E-2</v>
      </c>
      <c r="D887" t="s">
        <v>550</v>
      </c>
    </row>
    <row r="888" spans="1:15" x14ac:dyDescent="0.25">
      <c r="A888" s="8">
        <v>51</v>
      </c>
      <c r="B888" s="8">
        <v>1</v>
      </c>
      <c r="C888" s="29">
        <v>2.7027027027027029E-2</v>
      </c>
      <c r="D888" t="s">
        <v>1168</v>
      </c>
    </row>
    <row r="889" spans="1:15" x14ac:dyDescent="0.25">
      <c r="A889">
        <v>37</v>
      </c>
      <c r="B889">
        <v>1</v>
      </c>
      <c r="C889" s="12">
        <v>2.7027027027027029E-2</v>
      </c>
      <c r="D889" t="s">
        <v>1042</v>
      </c>
      <c r="O889"/>
    </row>
    <row r="890" spans="1:15" x14ac:dyDescent="0.25">
      <c r="A890" s="8">
        <v>9</v>
      </c>
      <c r="B890" s="8">
        <v>1</v>
      </c>
      <c r="C890" s="29">
        <v>0.1111111111111111</v>
      </c>
      <c r="D890" t="s">
        <v>558</v>
      </c>
    </row>
    <row r="891" spans="1:15" x14ac:dyDescent="0.25">
      <c r="A891" s="8">
        <v>9</v>
      </c>
      <c r="B891" s="8">
        <v>1</v>
      </c>
      <c r="C891" s="29">
        <v>0.1111111111111111</v>
      </c>
      <c r="D891" t="s">
        <v>559</v>
      </c>
    </row>
    <row r="892" spans="1:15" x14ac:dyDescent="0.25">
      <c r="A892">
        <v>11</v>
      </c>
      <c r="B892">
        <v>1</v>
      </c>
      <c r="C892" s="12">
        <v>9.0909090909090912E-2</v>
      </c>
      <c r="D892" t="s">
        <v>560</v>
      </c>
      <c r="O892"/>
    </row>
    <row r="893" spans="1:15" x14ac:dyDescent="0.25">
      <c r="A893" s="8">
        <v>11</v>
      </c>
      <c r="B893" s="8">
        <v>1</v>
      </c>
      <c r="C893" s="29">
        <v>9.0909090909090912E-2</v>
      </c>
      <c r="D893" t="s">
        <v>561</v>
      </c>
    </row>
    <row r="894" spans="1:15" x14ac:dyDescent="0.25">
      <c r="A894">
        <v>11</v>
      </c>
      <c r="B894">
        <v>1</v>
      </c>
      <c r="C894" s="12">
        <v>9.0909090909090912E-2</v>
      </c>
      <c r="D894" t="s">
        <v>562</v>
      </c>
      <c r="O894"/>
    </row>
    <row r="895" spans="1:15" x14ac:dyDescent="0.25">
      <c r="A895" s="8">
        <v>68</v>
      </c>
      <c r="B895" s="8">
        <v>1</v>
      </c>
      <c r="C895" s="29">
        <v>1.4705882352941176E-2</v>
      </c>
      <c r="D895" t="s">
        <v>1264</v>
      </c>
    </row>
    <row r="896" spans="1:15" x14ac:dyDescent="0.25">
      <c r="A896" s="8">
        <v>37</v>
      </c>
      <c r="B896" s="8">
        <v>1</v>
      </c>
      <c r="C896" s="29">
        <v>1.4705882352941176E-2</v>
      </c>
      <c r="D896" t="s">
        <v>1330</v>
      </c>
    </row>
    <row r="897" spans="1:15" x14ac:dyDescent="0.25">
      <c r="A897">
        <v>68</v>
      </c>
      <c r="B897">
        <v>1</v>
      </c>
      <c r="C897" s="12">
        <v>1.4705882352941176E-2</v>
      </c>
      <c r="D897" t="s">
        <v>1155</v>
      </c>
      <c r="O897"/>
    </row>
    <row r="898" spans="1:15" x14ac:dyDescent="0.25">
      <c r="A898" s="8">
        <v>68</v>
      </c>
      <c r="B898" s="8">
        <v>1</v>
      </c>
      <c r="C898" s="29">
        <v>1.4705882352941176E-2</v>
      </c>
      <c r="D898" t="s">
        <v>1229</v>
      </c>
    </row>
    <row r="899" spans="1:15" x14ac:dyDescent="0.25">
      <c r="A899" s="8">
        <v>68</v>
      </c>
      <c r="B899" s="8">
        <v>1</v>
      </c>
      <c r="C899" s="29">
        <v>1.4705882352941176E-2</v>
      </c>
      <c r="D899" t="s">
        <v>1230</v>
      </c>
    </row>
    <row r="900" spans="1:15" x14ac:dyDescent="0.25">
      <c r="A900" s="8">
        <v>68</v>
      </c>
      <c r="B900" s="8">
        <v>1</v>
      </c>
      <c r="C900" s="29">
        <v>1.4705882352941176E-2</v>
      </c>
      <c r="D900" t="s">
        <v>1119</v>
      </c>
    </row>
    <row r="901" spans="1:15" x14ac:dyDescent="0.25">
      <c r="A901" s="8">
        <v>68</v>
      </c>
      <c r="B901" s="8">
        <v>1</v>
      </c>
      <c r="C901" s="29">
        <v>1.4705882352941176E-2</v>
      </c>
      <c r="D901" t="s">
        <v>1169</v>
      </c>
    </row>
    <row r="902" spans="1:15" x14ac:dyDescent="0.25">
      <c r="A902" s="8">
        <v>37</v>
      </c>
      <c r="B902" s="8">
        <v>1</v>
      </c>
      <c r="C902" s="29">
        <v>2.7027027027027029E-2</v>
      </c>
      <c r="D902" t="s">
        <v>563</v>
      </c>
    </row>
    <row r="903" spans="1:15" x14ac:dyDescent="0.25">
      <c r="A903" s="8">
        <v>37</v>
      </c>
      <c r="B903" s="8">
        <v>1</v>
      </c>
      <c r="C903" s="29">
        <v>2.7027027027027029E-2</v>
      </c>
      <c r="D903" t="s">
        <v>1372</v>
      </c>
    </row>
    <row r="904" spans="1:15" x14ac:dyDescent="0.25">
      <c r="A904">
        <v>252</v>
      </c>
      <c r="B904">
        <v>1</v>
      </c>
      <c r="C904" s="12">
        <v>3.968253968253968E-3</v>
      </c>
      <c r="D904" t="s">
        <v>566</v>
      </c>
      <c r="O904"/>
    </row>
    <row r="905" spans="1:15" x14ac:dyDescent="0.25">
      <c r="A905" s="8">
        <v>252</v>
      </c>
      <c r="B905" s="8">
        <v>1</v>
      </c>
      <c r="C905" s="29">
        <v>3.968253968253968E-3</v>
      </c>
      <c r="D905" t="s">
        <v>567</v>
      </c>
    </row>
    <row r="906" spans="1:15" x14ac:dyDescent="0.25">
      <c r="A906" s="8">
        <v>252</v>
      </c>
      <c r="B906" s="8">
        <v>1</v>
      </c>
      <c r="C906" s="29">
        <v>3.968253968253968E-3</v>
      </c>
      <c r="D906" t="s">
        <v>1122</v>
      </c>
    </row>
    <row r="907" spans="1:15" x14ac:dyDescent="0.25">
      <c r="A907" s="8">
        <v>252</v>
      </c>
      <c r="B907" s="8">
        <v>1</v>
      </c>
      <c r="C907" s="29">
        <v>3.968253968253968E-3</v>
      </c>
      <c r="D907" t="s">
        <v>568</v>
      </c>
    </row>
    <row r="908" spans="1:15" x14ac:dyDescent="0.25">
      <c r="A908">
        <v>252</v>
      </c>
      <c r="B908">
        <v>1</v>
      </c>
      <c r="C908" s="12">
        <v>3.968253968253968E-3</v>
      </c>
      <c r="D908" t="s">
        <v>570</v>
      </c>
      <c r="O908"/>
    </row>
    <row r="909" spans="1:15" x14ac:dyDescent="0.25">
      <c r="A909">
        <v>252</v>
      </c>
      <c r="B909">
        <v>1</v>
      </c>
      <c r="C909" s="12">
        <v>3.968253968253968E-3</v>
      </c>
      <c r="D909" t="s">
        <v>1373</v>
      </c>
      <c r="O909"/>
    </row>
    <row r="910" spans="1:15" x14ac:dyDescent="0.25">
      <c r="A910">
        <v>252</v>
      </c>
      <c r="B910">
        <v>1</v>
      </c>
      <c r="C910" s="12">
        <v>3.968253968253968E-3</v>
      </c>
      <c r="D910" t="s">
        <v>1196</v>
      </c>
      <c r="O910"/>
    </row>
    <row r="911" spans="1:15" x14ac:dyDescent="0.25">
      <c r="A911" s="8">
        <v>252</v>
      </c>
      <c r="B911" s="8">
        <v>1</v>
      </c>
      <c r="C911" s="29">
        <v>3.968253968253968E-3</v>
      </c>
      <c r="D911" t="s">
        <v>577</v>
      </c>
    </row>
    <row r="912" spans="1:15" x14ac:dyDescent="0.25">
      <c r="A912" s="8">
        <v>252</v>
      </c>
      <c r="B912" s="8">
        <v>1</v>
      </c>
      <c r="C912" s="29">
        <v>3.968253968253968E-3</v>
      </c>
      <c r="D912" t="s">
        <v>578</v>
      </c>
    </row>
    <row r="913" spans="1:15" x14ac:dyDescent="0.25">
      <c r="A913" s="8">
        <v>252</v>
      </c>
      <c r="B913" s="8">
        <v>1</v>
      </c>
      <c r="C913" s="29">
        <v>3.968253968253968E-3</v>
      </c>
      <c r="D913" t="s">
        <v>1156</v>
      </c>
    </row>
    <row r="914" spans="1:15" x14ac:dyDescent="0.25">
      <c r="A914" s="8">
        <v>252</v>
      </c>
      <c r="B914" s="8">
        <v>1</v>
      </c>
      <c r="C914" s="29">
        <v>3.968253968253968E-3</v>
      </c>
      <c r="D914" t="s">
        <v>581</v>
      </c>
    </row>
    <row r="915" spans="1:15" x14ac:dyDescent="0.25">
      <c r="A915" s="8">
        <v>252</v>
      </c>
      <c r="B915" s="8">
        <v>1</v>
      </c>
      <c r="C915" s="29">
        <v>3.968253968253968E-3</v>
      </c>
      <c r="D915" t="s">
        <v>582</v>
      </c>
    </row>
    <row r="916" spans="1:15" x14ac:dyDescent="0.25">
      <c r="A916" s="8">
        <v>252</v>
      </c>
      <c r="B916" s="8">
        <v>1</v>
      </c>
      <c r="C916" s="29">
        <v>3.968253968253968E-3</v>
      </c>
      <c r="D916" t="s">
        <v>587</v>
      </c>
    </row>
    <row r="917" spans="1:15" x14ac:dyDescent="0.25">
      <c r="A917" s="8">
        <v>10</v>
      </c>
      <c r="B917" s="8">
        <v>1</v>
      </c>
      <c r="C917" s="29">
        <v>0.1</v>
      </c>
      <c r="D917" t="s">
        <v>1157</v>
      </c>
    </row>
    <row r="918" spans="1:15" x14ac:dyDescent="0.25">
      <c r="A918" s="8">
        <v>10</v>
      </c>
      <c r="B918" s="8">
        <v>1</v>
      </c>
      <c r="C918" s="29">
        <v>0.1</v>
      </c>
      <c r="D918" t="s">
        <v>1158</v>
      </c>
    </row>
    <row r="919" spans="1:15" x14ac:dyDescent="0.25">
      <c r="A919" s="8">
        <v>10</v>
      </c>
      <c r="B919" s="8">
        <v>1</v>
      </c>
      <c r="C919" s="29">
        <v>0.1</v>
      </c>
      <c r="D919" t="s">
        <v>1199</v>
      </c>
    </row>
    <row r="920" spans="1:15" x14ac:dyDescent="0.25">
      <c r="A920">
        <v>160</v>
      </c>
      <c r="B920">
        <v>1</v>
      </c>
      <c r="C920" s="12">
        <v>6.2500000000000003E-3</v>
      </c>
      <c r="D920" t="s">
        <v>599</v>
      </c>
      <c r="O920"/>
    </row>
    <row r="921" spans="1:15" x14ac:dyDescent="0.25">
      <c r="A921" s="8">
        <v>160</v>
      </c>
      <c r="B921" s="8">
        <v>1</v>
      </c>
      <c r="C921" s="29">
        <v>6.2500000000000003E-3</v>
      </c>
      <c r="D921" t="s">
        <v>600</v>
      </c>
    </row>
    <row r="922" spans="1:15" x14ac:dyDescent="0.25">
      <c r="A922" s="8">
        <v>160</v>
      </c>
      <c r="B922" s="8">
        <v>1</v>
      </c>
      <c r="C922" s="29">
        <v>6.2500000000000003E-3</v>
      </c>
      <c r="D922" t="s">
        <v>601</v>
      </c>
    </row>
    <row r="923" spans="1:15" x14ac:dyDescent="0.25">
      <c r="A923">
        <v>160</v>
      </c>
      <c r="B923">
        <v>1</v>
      </c>
      <c r="C923" s="12">
        <v>6.2500000000000003E-3</v>
      </c>
      <c r="D923" t="s">
        <v>1159</v>
      </c>
      <c r="O923"/>
    </row>
    <row r="924" spans="1:15" x14ac:dyDescent="0.25">
      <c r="A924">
        <v>160</v>
      </c>
      <c r="B924">
        <v>1</v>
      </c>
      <c r="C924" s="12">
        <v>6.2500000000000003E-3</v>
      </c>
      <c r="D924" t="s">
        <v>606</v>
      </c>
      <c r="O924"/>
    </row>
    <row r="925" spans="1:15" x14ac:dyDescent="0.25">
      <c r="A925" s="8">
        <v>160</v>
      </c>
      <c r="B925" s="8">
        <v>1</v>
      </c>
      <c r="C925" s="29">
        <v>6.2500000000000003E-3</v>
      </c>
      <c r="D925" t="s">
        <v>607</v>
      </c>
    </row>
    <row r="926" spans="1:15" x14ac:dyDescent="0.25">
      <c r="A926" s="8">
        <v>128</v>
      </c>
      <c r="B926" s="8">
        <v>1</v>
      </c>
      <c r="C926" s="29">
        <v>7.8125E-3</v>
      </c>
      <c r="D926" t="s">
        <v>612</v>
      </c>
    </row>
    <row r="927" spans="1:15" x14ac:dyDescent="0.25">
      <c r="A927" s="8">
        <v>128</v>
      </c>
      <c r="B927" s="8">
        <v>1</v>
      </c>
      <c r="C927" s="29">
        <v>7.8125E-3</v>
      </c>
      <c r="D927" t="s">
        <v>613</v>
      </c>
    </row>
    <row r="928" spans="1:15" x14ac:dyDescent="0.25">
      <c r="A928">
        <v>128</v>
      </c>
      <c r="B928">
        <v>1</v>
      </c>
      <c r="C928" s="12">
        <v>7.8125E-3</v>
      </c>
      <c r="D928" t="s">
        <v>1051</v>
      </c>
      <c r="O928"/>
    </row>
    <row r="929" spans="1:15" x14ac:dyDescent="0.25">
      <c r="A929" s="8">
        <v>128</v>
      </c>
      <c r="B929" s="8">
        <v>1</v>
      </c>
      <c r="C929" s="29">
        <v>7.8125E-3</v>
      </c>
      <c r="D929" t="s">
        <v>1374</v>
      </c>
    </row>
    <row r="930" spans="1:15" x14ac:dyDescent="0.25">
      <c r="A930" s="8">
        <v>128</v>
      </c>
      <c r="B930" s="8">
        <v>1</v>
      </c>
      <c r="C930" s="29">
        <v>7.8125E-3</v>
      </c>
      <c r="D930" t="s">
        <v>617</v>
      </c>
    </row>
    <row r="931" spans="1:15" x14ac:dyDescent="0.25">
      <c r="A931" s="8">
        <v>128</v>
      </c>
      <c r="B931" s="8">
        <v>1</v>
      </c>
      <c r="C931" s="29">
        <v>7.8125E-3</v>
      </c>
      <c r="D931" t="s">
        <v>618</v>
      </c>
    </row>
    <row r="932" spans="1:15" x14ac:dyDescent="0.25">
      <c r="A932" s="8">
        <v>128</v>
      </c>
      <c r="B932" s="8">
        <v>1</v>
      </c>
      <c r="C932" s="29">
        <v>7.8125E-3</v>
      </c>
      <c r="D932" t="s">
        <v>619</v>
      </c>
    </row>
    <row r="933" spans="1:15" x14ac:dyDescent="0.25">
      <c r="A933">
        <v>128</v>
      </c>
      <c r="B933">
        <v>1</v>
      </c>
      <c r="C933" s="12">
        <v>7.8125E-3</v>
      </c>
      <c r="D933" t="s">
        <v>620</v>
      </c>
      <c r="O933"/>
    </row>
    <row r="934" spans="1:15" x14ac:dyDescent="0.25">
      <c r="A934">
        <v>128</v>
      </c>
      <c r="B934">
        <v>1</v>
      </c>
      <c r="C934" s="12">
        <v>7.8125E-3</v>
      </c>
      <c r="D934" t="s">
        <v>621</v>
      </c>
      <c r="O934"/>
    </row>
    <row r="935" spans="1:15" x14ac:dyDescent="0.25">
      <c r="A935" s="8">
        <v>128</v>
      </c>
      <c r="B935" s="8">
        <v>1</v>
      </c>
      <c r="C935" s="29">
        <v>7.8125E-3</v>
      </c>
      <c r="D935" t="s">
        <v>1231</v>
      </c>
    </row>
    <row r="936" spans="1:15" x14ac:dyDescent="0.25">
      <c r="A936" s="8">
        <v>128</v>
      </c>
      <c r="B936" s="8">
        <v>1</v>
      </c>
      <c r="C936" s="29">
        <v>7.8125E-3</v>
      </c>
      <c r="D936" t="s">
        <v>1375</v>
      </c>
    </row>
    <row r="937" spans="1:15" x14ac:dyDescent="0.25">
      <c r="A937" s="8">
        <v>128</v>
      </c>
      <c r="B937" s="8">
        <v>1</v>
      </c>
      <c r="C937" s="29">
        <v>7.8125E-3</v>
      </c>
      <c r="D937" t="s">
        <v>625</v>
      </c>
    </row>
    <row r="938" spans="1:15" x14ac:dyDescent="0.25">
      <c r="A938">
        <v>128</v>
      </c>
      <c r="B938">
        <v>1</v>
      </c>
      <c r="C938" s="12">
        <v>7.8125E-3</v>
      </c>
      <c r="D938" t="s">
        <v>1265</v>
      </c>
      <c r="O938"/>
    </row>
    <row r="939" spans="1:15" x14ac:dyDescent="0.25">
      <c r="A939" s="8">
        <v>128</v>
      </c>
      <c r="B939" s="8">
        <v>1</v>
      </c>
      <c r="C939" s="29">
        <v>7.8125E-3</v>
      </c>
      <c r="D939" t="s">
        <v>1266</v>
      </c>
    </row>
    <row r="940" spans="1:15" x14ac:dyDescent="0.25">
      <c r="A940" s="8">
        <v>94</v>
      </c>
      <c r="B940" s="8">
        <v>1</v>
      </c>
      <c r="C940" s="29">
        <v>1.0638297872340425E-2</v>
      </c>
      <c r="D940" t="s">
        <v>628</v>
      </c>
    </row>
    <row r="941" spans="1:15" x14ac:dyDescent="0.25">
      <c r="A941">
        <v>94</v>
      </c>
      <c r="B941">
        <v>1</v>
      </c>
      <c r="C941" s="12">
        <v>1.0638297872340425E-2</v>
      </c>
      <c r="D941" t="s">
        <v>629</v>
      </c>
      <c r="O941"/>
    </row>
    <row r="942" spans="1:15" x14ac:dyDescent="0.25">
      <c r="A942" s="8">
        <v>94</v>
      </c>
      <c r="B942" s="8">
        <v>1</v>
      </c>
      <c r="C942" s="29">
        <v>1.0638297872340425E-2</v>
      </c>
      <c r="D942" t="s">
        <v>630</v>
      </c>
    </row>
    <row r="943" spans="1:15" x14ac:dyDescent="0.25">
      <c r="A943" s="8">
        <v>94</v>
      </c>
      <c r="B943" s="8">
        <v>1</v>
      </c>
      <c r="C943" s="29">
        <v>1.0638297872340425E-2</v>
      </c>
      <c r="D943" t="s">
        <v>631</v>
      </c>
    </row>
    <row r="944" spans="1:15" x14ac:dyDescent="0.25">
      <c r="A944" s="8">
        <v>94</v>
      </c>
      <c r="B944" s="8">
        <v>1</v>
      </c>
      <c r="C944" s="29">
        <v>1.0638297872340425E-2</v>
      </c>
      <c r="D944" t="s">
        <v>632</v>
      </c>
    </row>
    <row r="945" spans="1:15" x14ac:dyDescent="0.25">
      <c r="A945" s="8">
        <v>94</v>
      </c>
      <c r="B945" s="8">
        <v>1</v>
      </c>
      <c r="C945" s="29">
        <v>1.0638297872340425E-2</v>
      </c>
      <c r="D945" t="s">
        <v>633</v>
      </c>
    </row>
    <row r="946" spans="1:15" x14ac:dyDescent="0.25">
      <c r="A946" s="8">
        <v>94</v>
      </c>
      <c r="B946" s="8">
        <v>1</v>
      </c>
      <c r="C946" s="29">
        <v>1.0638297872340425E-2</v>
      </c>
      <c r="D946" t="s">
        <v>634</v>
      </c>
    </row>
    <row r="947" spans="1:15" x14ac:dyDescent="0.25">
      <c r="A947" s="8">
        <v>94</v>
      </c>
      <c r="B947" s="8">
        <v>1</v>
      </c>
      <c r="C947" s="29">
        <v>1.0638297872340425E-2</v>
      </c>
      <c r="D947" t="s">
        <v>635</v>
      </c>
    </row>
    <row r="948" spans="1:15" x14ac:dyDescent="0.25">
      <c r="A948">
        <v>94</v>
      </c>
      <c r="B948">
        <v>1</v>
      </c>
      <c r="C948" s="12">
        <v>1.0638297872340425E-2</v>
      </c>
      <c r="D948" t="s">
        <v>636</v>
      </c>
      <c r="O948"/>
    </row>
    <row r="949" spans="1:15" x14ac:dyDescent="0.25">
      <c r="A949" s="8">
        <v>94</v>
      </c>
      <c r="B949" s="8">
        <v>1</v>
      </c>
      <c r="C949" s="29">
        <v>1.0638297872340425E-2</v>
      </c>
      <c r="D949" t="s">
        <v>1161</v>
      </c>
    </row>
    <row r="950" spans="1:15" x14ac:dyDescent="0.25">
      <c r="A950">
        <v>94</v>
      </c>
      <c r="B950">
        <v>1</v>
      </c>
      <c r="C950" s="12">
        <v>1.0638297872340425E-2</v>
      </c>
      <c r="D950" t="s">
        <v>642</v>
      </c>
      <c r="O950"/>
    </row>
    <row r="951" spans="1:15" x14ac:dyDescent="0.25">
      <c r="A951" s="8">
        <v>23</v>
      </c>
      <c r="B951" s="8">
        <v>1</v>
      </c>
      <c r="C951" s="29">
        <v>4.3478260869565216E-2</v>
      </c>
      <c r="D951" t="s">
        <v>1162</v>
      </c>
    </row>
    <row r="952" spans="1:15" x14ac:dyDescent="0.25">
      <c r="A952" s="8">
        <v>10</v>
      </c>
      <c r="B952" s="8">
        <v>1</v>
      </c>
      <c r="C952" s="29">
        <v>0.1</v>
      </c>
      <c r="D952" t="s">
        <v>1232</v>
      </c>
    </row>
    <row r="953" spans="1:15" x14ac:dyDescent="0.25">
      <c r="A953">
        <v>10</v>
      </c>
      <c r="B953">
        <v>1</v>
      </c>
      <c r="C953" s="12">
        <v>0.1</v>
      </c>
      <c r="D953" t="s">
        <v>1123</v>
      </c>
      <c r="O953"/>
    </row>
    <row r="954" spans="1:15" x14ac:dyDescent="0.25">
      <c r="A954">
        <v>10</v>
      </c>
      <c r="B954">
        <v>1</v>
      </c>
      <c r="C954" s="12">
        <v>0.1</v>
      </c>
      <c r="D954" t="s">
        <v>643</v>
      </c>
      <c r="O954"/>
    </row>
    <row r="955" spans="1:15" x14ac:dyDescent="0.25">
      <c r="A955">
        <v>10</v>
      </c>
      <c r="B955">
        <v>1</v>
      </c>
      <c r="C955" s="12">
        <v>0.1</v>
      </c>
      <c r="D955" t="s">
        <v>645</v>
      </c>
      <c r="O955"/>
    </row>
    <row r="956" spans="1:15" x14ac:dyDescent="0.25">
      <c r="A956" s="8">
        <v>78</v>
      </c>
      <c r="B956" s="8">
        <v>1</v>
      </c>
      <c r="C956" s="29">
        <v>1.282051282051282E-2</v>
      </c>
      <c r="D956" t="s">
        <v>1300</v>
      </c>
    </row>
    <row r="957" spans="1:15" x14ac:dyDescent="0.25">
      <c r="A957">
        <v>78</v>
      </c>
      <c r="B957">
        <v>1</v>
      </c>
      <c r="C957" s="12">
        <v>1.282051282051282E-2</v>
      </c>
      <c r="D957" t="s">
        <v>1201</v>
      </c>
      <c r="O957"/>
    </row>
    <row r="958" spans="1:15" x14ac:dyDescent="0.25">
      <c r="A958">
        <v>78</v>
      </c>
      <c r="B958">
        <v>1</v>
      </c>
      <c r="C958" s="12">
        <v>1.282051282051282E-2</v>
      </c>
      <c r="D958" t="s">
        <v>649</v>
      </c>
      <c r="O958"/>
    </row>
    <row r="959" spans="1:15" x14ac:dyDescent="0.25">
      <c r="A959" s="8">
        <v>78</v>
      </c>
      <c r="B959" s="8">
        <v>1</v>
      </c>
      <c r="C959" s="29">
        <v>1.282051282051282E-2</v>
      </c>
      <c r="D959" t="s">
        <v>650</v>
      </c>
    </row>
    <row r="960" spans="1:15" x14ac:dyDescent="0.25">
      <c r="A960" s="8">
        <v>78</v>
      </c>
      <c r="B960" s="8">
        <v>1</v>
      </c>
      <c r="C960" s="29">
        <v>1.282051282051282E-2</v>
      </c>
      <c r="D960" t="s">
        <v>651</v>
      </c>
    </row>
    <row r="961" spans="1:15" x14ac:dyDescent="0.25">
      <c r="A961" s="8">
        <v>115</v>
      </c>
      <c r="B961" s="8">
        <v>1</v>
      </c>
      <c r="C961" s="29">
        <v>8.6956521739130436E-3</v>
      </c>
      <c r="D961" t="s">
        <v>652</v>
      </c>
    </row>
    <row r="962" spans="1:15" x14ac:dyDescent="0.25">
      <c r="A962">
        <v>115</v>
      </c>
      <c r="B962">
        <v>1</v>
      </c>
      <c r="C962" s="12">
        <v>8.6956521739130436E-3</v>
      </c>
      <c r="D962" t="s">
        <v>1062</v>
      </c>
      <c r="O962"/>
    </row>
    <row r="963" spans="1:15" x14ac:dyDescent="0.25">
      <c r="A963" s="8">
        <v>115</v>
      </c>
      <c r="B963" s="8">
        <v>1</v>
      </c>
      <c r="C963" s="29">
        <v>8.6956521739130436E-3</v>
      </c>
      <c r="D963" t="s">
        <v>1063</v>
      </c>
    </row>
    <row r="964" spans="1:15" x14ac:dyDescent="0.25">
      <c r="A964">
        <v>115</v>
      </c>
      <c r="B964">
        <v>1</v>
      </c>
      <c r="C964" s="12">
        <v>8.6956521739130436E-3</v>
      </c>
      <c r="D964" t="s">
        <v>1301</v>
      </c>
      <c r="O964"/>
    </row>
    <row r="965" spans="1:15" x14ac:dyDescent="0.25">
      <c r="A965" s="8">
        <v>115</v>
      </c>
      <c r="B965" s="8">
        <v>1</v>
      </c>
      <c r="C965" s="29">
        <v>8.6956521739130436E-3</v>
      </c>
      <c r="D965" t="s">
        <v>659</v>
      </c>
    </row>
    <row r="966" spans="1:15" x14ac:dyDescent="0.25">
      <c r="A966" s="8">
        <v>115</v>
      </c>
      <c r="B966" s="8">
        <v>1</v>
      </c>
      <c r="C966" s="29">
        <v>8.6956521739130436E-3</v>
      </c>
      <c r="D966" t="s">
        <v>1233</v>
      </c>
    </row>
    <row r="967" spans="1:15" x14ac:dyDescent="0.25">
      <c r="A967" s="8">
        <v>9</v>
      </c>
      <c r="B967" s="8">
        <v>1</v>
      </c>
      <c r="C967" s="29">
        <v>0.1111111111111111</v>
      </c>
      <c r="D967" t="s">
        <v>1270</v>
      </c>
    </row>
    <row r="968" spans="1:15" x14ac:dyDescent="0.25">
      <c r="A968" s="8">
        <v>166</v>
      </c>
      <c r="B968" s="8">
        <v>1</v>
      </c>
      <c r="C968" s="29">
        <v>6.024096385542169E-3</v>
      </c>
      <c r="D968" t="s">
        <v>662</v>
      </c>
    </row>
    <row r="969" spans="1:15" x14ac:dyDescent="0.25">
      <c r="A969" s="8">
        <v>166</v>
      </c>
      <c r="B969" s="8">
        <v>1</v>
      </c>
      <c r="C969" s="23">
        <v>6.024096385542169E-3</v>
      </c>
      <c r="D969" t="s">
        <v>666</v>
      </c>
    </row>
    <row r="970" spans="1:15" x14ac:dyDescent="0.25">
      <c r="A970">
        <v>166</v>
      </c>
      <c r="B970">
        <v>1</v>
      </c>
      <c r="C970" s="12">
        <v>6.024096385542169E-3</v>
      </c>
      <c r="D970" t="s">
        <v>669</v>
      </c>
      <c r="O970"/>
    </row>
    <row r="971" spans="1:15" x14ac:dyDescent="0.25">
      <c r="A971">
        <v>166</v>
      </c>
      <c r="B971">
        <v>1</v>
      </c>
      <c r="C971" s="12">
        <v>6.024096385542169E-3</v>
      </c>
      <c r="D971" t="s">
        <v>670</v>
      </c>
      <c r="O971"/>
    </row>
    <row r="972" spans="1:15" x14ac:dyDescent="0.25">
      <c r="A972" s="8">
        <v>166</v>
      </c>
      <c r="B972" s="8">
        <v>1</v>
      </c>
      <c r="C972" s="29">
        <v>6.024096385542169E-3</v>
      </c>
      <c r="D972" t="s">
        <v>672</v>
      </c>
    </row>
    <row r="973" spans="1:15" x14ac:dyDescent="0.25">
      <c r="A973" s="8">
        <v>166</v>
      </c>
      <c r="B973" s="8">
        <v>1</v>
      </c>
      <c r="C973" s="29">
        <v>6.024096385542169E-3</v>
      </c>
      <c r="D973" t="s">
        <v>673</v>
      </c>
    </row>
    <row r="974" spans="1:15" x14ac:dyDescent="0.25">
      <c r="A974" s="8">
        <v>166</v>
      </c>
      <c r="B974" s="8">
        <v>1</v>
      </c>
      <c r="C974" s="29">
        <v>6.024096385542169E-3</v>
      </c>
      <c r="D974" t="s">
        <v>674</v>
      </c>
    </row>
    <row r="975" spans="1:15" x14ac:dyDescent="0.25">
      <c r="A975" s="8">
        <v>166</v>
      </c>
      <c r="B975" s="8">
        <v>1</v>
      </c>
      <c r="C975" s="29">
        <v>6.024096385542169E-3</v>
      </c>
      <c r="D975" t="s">
        <v>675</v>
      </c>
    </row>
    <row r="976" spans="1:15" x14ac:dyDescent="0.25">
      <c r="A976" s="8">
        <v>32</v>
      </c>
      <c r="B976" s="8">
        <v>1</v>
      </c>
      <c r="C976" s="29">
        <v>3.125E-2</v>
      </c>
      <c r="D976" t="s">
        <v>1125</v>
      </c>
    </row>
    <row r="977" spans="1:15" x14ac:dyDescent="0.25">
      <c r="A977" s="8">
        <v>32</v>
      </c>
      <c r="B977" s="8">
        <v>1</v>
      </c>
      <c r="C977" s="29">
        <v>3.125E-2</v>
      </c>
      <c r="D977" t="s">
        <v>1235</v>
      </c>
    </row>
    <row r="978" spans="1:15" x14ac:dyDescent="0.25">
      <c r="A978" s="8">
        <v>32</v>
      </c>
      <c r="B978" s="8">
        <v>1</v>
      </c>
      <c r="C978" s="29">
        <v>1.0526315789473684E-2</v>
      </c>
      <c r="D978" t="s">
        <v>1127</v>
      </c>
    </row>
    <row r="979" spans="1:15" x14ac:dyDescent="0.25">
      <c r="A979" s="8">
        <v>95</v>
      </c>
      <c r="B979" s="8">
        <v>1</v>
      </c>
      <c r="C979" s="29">
        <v>3.125E-2</v>
      </c>
      <c r="D979" t="s">
        <v>1331</v>
      </c>
    </row>
    <row r="980" spans="1:15" x14ac:dyDescent="0.25">
      <c r="A980" s="8">
        <v>95</v>
      </c>
      <c r="B980" s="8">
        <v>1</v>
      </c>
      <c r="C980" s="29">
        <v>1.0526315789473684E-2</v>
      </c>
      <c r="D980" t="s">
        <v>1271</v>
      </c>
    </row>
    <row r="981" spans="1:15" x14ac:dyDescent="0.25">
      <c r="A981" s="8">
        <v>95</v>
      </c>
      <c r="B981" s="8">
        <v>1</v>
      </c>
      <c r="C981" s="29">
        <v>1.0526315789473684E-2</v>
      </c>
      <c r="D981" t="s">
        <v>1377</v>
      </c>
    </row>
    <row r="982" spans="1:15" x14ac:dyDescent="0.25">
      <c r="A982" s="8">
        <v>95</v>
      </c>
      <c r="B982" s="8">
        <v>1</v>
      </c>
      <c r="C982" s="29">
        <v>1.0526315789473684E-2</v>
      </c>
      <c r="D982" t="s">
        <v>1128</v>
      </c>
    </row>
    <row r="983" spans="1:15" x14ac:dyDescent="0.25">
      <c r="A983" s="8">
        <v>48</v>
      </c>
      <c r="B983" s="8">
        <v>1</v>
      </c>
      <c r="C983" s="29">
        <v>2.0833333333333332E-2</v>
      </c>
      <c r="D983" t="s">
        <v>685</v>
      </c>
    </row>
    <row r="984" spans="1:15" x14ac:dyDescent="0.25">
      <c r="A984" s="8">
        <v>48</v>
      </c>
      <c r="B984" s="8">
        <v>1</v>
      </c>
      <c r="C984" s="29">
        <v>2.0833333333333332E-2</v>
      </c>
      <c r="D984" t="s">
        <v>686</v>
      </c>
    </row>
    <row r="985" spans="1:15" x14ac:dyDescent="0.25">
      <c r="A985" s="8">
        <v>48</v>
      </c>
      <c r="B985" s="8">
        <v>1</v>
      </c>
      <c r="C985" s="29">
        <v>2.0833333333333332E-2</v>
      </c>
      <c r="D985" t="s">
        <v>1129</v>
      </c>
    </row>
    <row r="986" spans="1:15" x14ac:dyDescent="0.25">
      <c r="A986" s="8">
        <v>48</v>
      </c>
      <c r="B986" s="8">
        <v>1</v>
      </c>
      <c r="C986" s="29">
        <v>2.0833333333333332E-2</v>
      </c>
      <c r="D986" t="s">
        <v>688</v>
      </c>
    </row>
    <row r="987" spans="1:15" x14ac:dyDescent="0.25">
      <c r="A987" s="8">
        <v>48</v>
      </c>
      <c r="B987" s="8">
        <v>1</v>
      </c>
      <c r="C987" s="29">
        <v>2.0833333333333332E-2</v>
      </c>
      <c r="D987" t="s">
        <v>689</v>
      </c>
    </row>
    <row r="988" spans="1:15" x14ac:dyDescent="0.25">
      <c r="A988" s="8">
        <v>41</v>
      </c>
      <c r="B988" s="8">
        <v>1</v>
      </c>
      <c r="C988" s="29">
        <v>2.4390243902439025E-2</v>
      </c>
      <c r="D988" t="s">
        <v>690</v>
      </c>
    </row>
    <row r="989" spans="1:15" x14ac:dyDescent="0.25">
      <c r="A989" s="8">
        <v>1</v>
      </c>
      <c r="B989" s="8">
        <v>1</v>
      </c>
      <c r="C989" s="29">
        <v>1</v>
      </c>
      <c r="D989" t="s">
        <v>1071</v>
      </c>
    </row>
    <row r="990" spans="1:15" x14ac:dyDescent="0.25">
      <c r="A990">
        <v>38</v>
      </c>
      <c r="B990">
        <v>1</v>
      </c>
      <c r="C990" s="12">
        <v>2.6315789473684209E-2</v>
      </c>
      <c r="D990" t="s">
        <v>1378</v>
      </c>
      <c r="O990"/>
    </row>
    <row r="991" spans="1:15" x14ac:dyDescent="0.25">
      <c r="A991" s="8">
        <v>1438</v>
      </c>
      <c r="B991" s="8">
        <v>1</v>
      </c>
      <c r="C991" s="29">
        <v>6.9541029207232264E-4</v>
      </c>
      <c r="D991" t="s">
        <v>693</v>
      </c>
    </row>
    <row r="992" spans="1:15" x14ac:dyDescent="0.25">
      <c r="A992" s="8">
        <v>1438</v>
      </c>
      <c r="B992" s="8">
        <v>1</v>
      </c>
      <c r="C992" s="29">
        <v>6.9541029207232264E-4</v>
      </c>
      <c r="D992" t="s">
        <v>700</v>
      </c>
    </row>
    <row r="993" spans="1:15" x14ac:dyDescent="0.25">
      <c r="A993">
        <v>122</v>
      </c>
      <c r="B993">
        <v>1</v>
      </c>
      <c r="C993" s="12">
        <v>8.1967213114754103E-3</v>
      </c>
      <c r="D993" t="s">
        <v>1203</v>
      </c>
      <c r="O993"/>
    </row>
    <row r="994" spans="1:15" x14ac:dyDescent="0.25">
      <c r="A994" s="8">
        <v>122</v>
      </c>
      <c r="B994" s="8">
        <v>1</v>
      </c>
      <c r="C994" s="29">
        <v>8.1967213114754103E-3</v>
      </c>
      <c r="D994" t="s">
        <v>1332</v>
      </c>
    </row>
    <row r="995" spans="1:15" x14ac:dyDescent="0.25">
      <c r="A995">
        <v>172</v>
      </c>
      <c r="B995">
        <v>1</v>
      </c>
      <c r="C995" s="12">
        <v>5.8139534883720929E-3</v>
      </c>
      <c r="D995" t="s">
        <v>1309</v>
      </c>
      <c r="O995"/>
    </row>
    <row r="996" spans="1:15" x14ac:dyDescent="0.25">
      <c r="A996" s="8">
        <v>122</v>
      </c>
      <c r="B996" s="8">
        <v>1</v>
      </c>
      <c r="C996" s="29">
        <v>8.1967213114754103E-3</v>
      </c>
      <c r="D996" t="s">
        <v>705</v>
      </c>
    </row>
    <row r="997" spans="1:15" x14ac:dyDescent="0.25">
      <c r="A997" s="8">
        <v>172</v>
      </c>
      <c r="B997" s="8">
        <v>1</v>
      </c>
      <c r="C997" s="29">
        <v>5.8139534883720929E-3</v>
      </c>
      <c r="D997" t="s">
        <v>709</v>
      </c>
    </row>
    <row r="998" spans="1:15" x14ac:dyDescent="0.25">
      <c r="A998">
        <v>172</v>
      </c>
      <c r="B998">
        <v>1</v>
      </c>
      <c r="C998" s="12">
        <v>5.8139534883720929E-3</v>
      </c>
      <c r="D998" t="s">
        <v>1333</v>
      </c>
      <c r="O998"/>
    </row>
    <row r="999" spans="1:15" x14ac:dyDescent="0.25">
      <c r="A999" s="8">
        <v>172</v>
      </c>
      <c r="B999" s="8">
        <v>1</v>
      </c>
      <c r="C999" s="29">
        <v>5.8139534883720929E-3</v>
      </c>
      <c r="D999" t="s">
        <v>1379</v>
      </c>
    </row>
    <row r="1000" spans="1:15" x14ac:dyDescent="0.25">
      <c r="A1000" s="8">
        <v>172</v>
      </c>
      <c r="B1000" s="8">
        <v>1</v>
      </c>
      <c r="C1000" s="29">
        <v>5.8139534883720929E-3</v>
      </c>
      <c r="D1000" t="s">
        <v>1310</v>
      </c>
    </row>
    <row r="1001" spans="1:15" x14ac:dyDescent="0.25">
      <c r="A1001" s="8">
        <v>172</v>
      </c>
      <c r="B1001" s="8">
        <v>1</v>
      </c>
      <c r="C1001" s="29">
        <v>5.8139534883720929E-3</v>
      </c>
      <c r="D1001" t="s">
        <v>716</v>
      </c>
    </row>
    <row r="1002" spans="1:15" x14ac:dyDescent="0.25">
      <c r="A1002" s="8">
        <v>172</v>
      </c>
      <c r="B1002" s="8">
        <v>1</v>
      </c>
      <c r="C1002" s="29">
        <v>5.8139534883720929E-3</v>
      </c>
      <c r="D1002" t="s">
        <v>719</v>
      </c>
    </row>
    <row r="1003" spans="1:15" x14ac:dyDescent="0.25">
      <c r="A1003">
        <v>172</v>
      </c>
      <c r="B1003">
        <v>1</v>
      </c>
      <c r="C1003" s="12">
        <v>5.8139534883720929E-3</v>
      </c>
      <c r="D1003" t="s">
        <v>720</v>
      </c>
      <c r="O1003"/>
    </row>
    <row r="1004" spans="1:15" x14ac:dyDescent="0.25">
      <c r="A1004" s="8">
        <v>172</v>
      </c>
      <c r="B1004" s="8">
        <v>1</v>
      </c>
      <c r="C1004" s="29">
        <v>5.8139534883720929E-3</v>
      </c>
      <c r="D1004" t="s">
        <v>721</v>
      </c>
    </row>
    <row r="1005" spans="1:15" x14ac:dyDescent="0.25">
      <c r="A1005" s="8">
        <v>172</v>
      </c>
      <c r="B1005" s="8">
        <v>1</v>
      </c>
      <c r="C1005" s="29">
        <v>5.8139534883720929E-3</v>
      </c>
      <c r="D1005" t="s">
        <v>722</v>
      </c>
    </row>
    <row r="1006" spans="1:15" x14ac:dyDescent="0.25">
      <c r="A1006">
        <v>172</v>
      </c>
      <c r="B1006">
        <v>1</v>
      </c>
      <c r="C1006" s="12">
        <v>5.8139534883720929E-3</v>
      </c>
      <c r="D1006" t="s">
        <v>1380</v>
      </c>
      <c r="O1006"/>
    </row>
    <row r="1007" spans="1:15" x14ac:dyDescent="0.25">
      <c r="A1007" s="8">
        <v>172</v>
      </c>
      <c r="B1007" s="8">
        <v>1</v>
      </c>
      <c r="C1007" s="29">
        <v>5.8139534883720929E-3</v>
      </c>
      <c r="D1007" t="s">
        <v>725</v>
      </c>
    </row>
    <row r="1008" spans="1:15" x14ac:dyDescent="0.25">
      <c r="A1008" s="8">
        <v>172</v>
      </c>
      <c r="B1008" s="8">
        <v>1</v>
      </c>
      <c r="C1008" s="29">
        <v>5.8139534883720929E-3</v>
      </c>
      <c r="D1008" t="s">
        <v>727</v>
      </c>
    </row>
    <row r="1009" spans="1:15" x14ac:dyDescent="0.25">
      <c r="A1009" s="8">
        <v>172</v>
      </c>
      <c r="B1009" s="8">
        <v>1</v>
      </c>
      <c r="C1009" s="29">
        <v>5.8139534883720929E-3</v>
      </c>
      <c r="D1009" t="s">
        <v>728</v>
      </c>
    </row>
    <row r="1010" spans="1:15" x14ac:dyDescent="0.25">
      <c r="A1010" s="8">
        <v>172</v>
      </c>
      <c r="B1010" s="8">
        <v>1</v>
      </c>
      <c r="C1010" s="29">
        <v>5.8139534883720929E-3</v>
      </c>
      <c r="D1010" t="s">
        <v>730</v>
      </c>
    </row>
    <row r="1011" spans="1:15" x14ac:dyDescent="0.25">
      <c r="A1011" s="8">
        <v>18</v>
      </c>
      <c r="B1011" s="8">
        <v>1</v>
      </c>
      <c r="C1011" s="29">
        <v>5.5555555555555552E-2</v>
      </c>
      <c r="D1011" t="s">
        <v>732</v>
      </c>
    </row>
    <row r="1012" spans="1:15" x14ac:dyDescent="0.25">
      <c r="A1012">
        <v>18</v>
      </c>
      <c r="B1012">
        <v>1</v>
      </c>
      <c r="C1012" s="12">
        <v>5.5555555555555552E-2</v>
      </c>
      <c r="D1012" t="s">
        <v>733</v>
      </c>
      <c r="O1012"/>
    </row>
    <row r="1013" spans="1:15" x14ac:dyDescent="0.25">
      <c r="A1013" s="8">
        <v>18</v>
      </c>
      <c r="B1013" s="8">
        <v>1</v>
      </c>
      <c r="C1013" s="29">
        <v>5.5555555555555552E-2</v>
      </c>
      <c r="D1013" t="s">
        <v>734</v>
      </c>
    </row>
    <row r="1014" spans="1:15" x14ac:dyDescent="0.25">
      <c r="A1014" s="8">
        <v>139</v>
      </c>
      <c r="B1014" s="8">
        <v>1</v>
      </c>
      <c r="C1014" s="29">
        <v>7.1942446043165471E-3</v>
      </c>
      <c r="D1014" t="s">
        <v>736</v>
      </c>
    </row>
    <row r="1015" spans="1:15" x14ac:dyDescent="0.25">
      <c r="A1015" s="8">
        <v>139</v>
      </c>
      <c r="B1015" s="8">
        <v>1</v>
      </c>
      <c r="C1015" s="29">
        <v>7.1942446043165471E-3</v>
      </c>
      <c r="D1015" t="s">
        <v>739</v>
      </c>
    </row>
    <row r="1016" spans="1:15" x14ac:dyDescent="0.25">
      <c r="A1016" s="8">
        <v>139</v>
      </c>
      <c r="B1016" s="8">
        <v>1</v>
      </c>
      <c r="C1016" s="29">
        <v>7.1942446043165471E-3</v>
      </c>
      <c r="D1016" t="s">
        <v>740</v>
      </c>
    </row>
    <row r="1017" spans="1:15" x14ac:dyDescent="0.25">
      <c r="A1017" s="8">
        <v>6</v>
      </c>
      <c r="B1017" s="8">
        <v>1</v>
      </c>
      <c r="C1017" s="29">
        <v>0.16666666666666666</v>
      </c>
      <c r="D1017" t="s">
        <v>741</v>
      </c>
    </row>
    <row r="1018" spans="1:15" x14ac:dyDescent="0.25">
      <c r="A1018">
        <v>155</v>
      </c>
      <c r="B1018">
        <v>1</v>
      </c>
      <c r="C1018" s="12">
        <v>6.4516129032258064E-3</v>
      </c>
      <c r="D1018" t="s">
        <v>1334</v>
      </c>
      <c r="O1018"/>
    </row>
    <row r="1019" spans="1:15" x14ac:dyDescent="0.25">
      <c r="A1019" s="8">
        <v>155</v>
      </c>
      <c r="B1019" s="8">
        <v>1</v>
      </c>
      <c r="C1019" s="29">
        <v>6.4516129032258064E-3</v>
      </c>
      <c r="D1019" t="s">
        <v>746</v>
      </c>
    </row>
    <row r="1020" spans="1:15" x14ac:dyDescent="0.25">
      <c r="A1020" s="8">
        <v>155</v>
      </c>
      <c r="B1020" s="8">
        <v>1</v>
      </c>
      <c r="C1020" s="23">
        <v>6.4516129032258064E-3</v>
      </c>
      <c r="D1020" t="s">
        <v>748</v>
      </c>
    </row>
    <row r="1021" spans="1:15" x14ac:dyDescent="0.25">
      <c r="A1021" s="8">
        <v>155</v>
      </c>
      <c r="B1021" s="8">
        <v>1</v>
      </c>
      <c r="C1021" s="29">
        <v>6.4516129032258064E-3</v>
      </c>
      <c r="D1021" t="s">
        <v>749</v>
      </c>
    </row>
    <row r="1022" spans="1:15" x14ac:dyDescent="0.25">
      <c r="A1022" s="8">
        <v>155</v>
      </c>
      <c r="B1022" s="8">
        <v>1</v>
      </c>
      <c r="C1022" s="29">
        <v>6.4516129032258064E-3</v>
      </c>
      <c r="D1022" t="s">
        <v>1204</v>
      </c>
    </row>
    <row r="1023" spans="1:15" x14ac:dyDescent="0.25">
      <c r="A1023">
        <v>129</v>
      </c>
      <c r="B1023">
        <v>1</v>
      </c>
      <c r="C1023" s="12">
        <v>7.7519379844961239E-3</v>
      </c>
      <c r="D1023" t="s">
        <v>1205</v>
      </c>
      <c r="O1023"/>
    </row>
    <row r="1024" spans="1:15" x14ac:dyDescent="0.25">
      <c r="A1024" s="8">
        <v>129</v>
      </c>
      <c r="B1024" s="8">
        <v>1</v>
      </c>
      <c r="C1024" s="29">
        <v>7.7519379844961239E-3</v>
      </c>
      <c r="D1024" t="s">
        <v>750</v>
      </c>
    </row>
    <row r="1025" spans="1:15" x14ac:dyDescent="0.25">
      <c r="A1025">
        <v>129</v>
      </c>
      <c r="B1025">
        <v>1</v>
      </c>
      <c r="C1025" s="12">
        <v>7.7519379844961239E-3</v>
      </c>
      <c r="D1025" t="s">
        <v>751</v>
      </c>
      <c r="O1025"/>
    </row>
    <row r="1026" spans="1:15" x14ac:dyDescent="0.25">
      <c r="A1026">
        <v>129</v>
      </c>
      <c r="B1026">
        <v>1</v>
      </c>
      <c r="C1026" s="12">
        <v>7.7519379844961239E-3</v>
      </c>
      <c r="D1026" t="s">
        <v>752</v>
      </c>
      <c r="O1026"/>
    </row>
    <row r="1027" spans="1:15" x14ac:dyDescent="0.25">
      <c r="A1027">
        <v>129</v>
      </c>
      <c r="B1027">
        <v>1</v>
      </c>
      <c r="C1027" s="12">
        <v>7.7519379844961239E-3</v>
      </c>
      <c r="D1027" t="s">
        <v>754</v>
      </c>
      <c r="O1027"/>
    </row>
    <row r="1028" spans="1:15" x14ac:dyDescent="0.25">
      <c r="A1028">
        <v>129</v>
      </c>
      <c r="B1028">
        <v>1</v>
      </c>
      <c r="C1028" s="12">
        <v>7.7519379844961239E-3</v>
      </c>
      <c r="D1028" t="s">
        <v>1335</v>
      </c>
      <c r="O1028"/>
    </row>
    <row r="1029" spans="1:15" x14ac:dyDescent="0.25">
      <c r="A1029" s="8">
        <v>129</v>
      </c>
      <c r="B1029" s="8">
        <v>1</v>
      </c>
      <c r="C1029" s="29">
        <v>7.7519379844961239E-3</v>
      </c>
      <c r="D1029" t="s">
        <v>756</v>
      </c>
    </row>
    <row r="1030" spans="1:15" x14ac:dyDescent="0.25">
      <c r="A1030" s="8">
        <v>129</v>
      </c>
      <c r="B1030" s="8">
        <v>1</v>
      </c>
      <c r="C1030" s="29">
        <v>7.7519379844961239E-3</v>
      </c>
      <c r="D1030" t="s">
        <v>757</v>
      </c>
    </row>
    <row r="1031" spans="1:15" x14ac:dyDescent="0.25">
      <c r="A1031" s="8">
        <v>129</v>
      </c>
      <c r="B1031" s="8">
        <v>1</v>
      </c>
      <c r="C1031" s="29">
        <v>5.076142131979695E-3</v>
      </c>
      <c r="D1031" t="s">
        <v>1206</v>
      </c>
    </row>
    <row r="1032" spans="1:15" x14ac:dyDescent="0.25">
      <c r="A1032" s="8">
        <v>197</v>
      </c>
      <c r="B1032" s="8">
        <v>1</v>
      </c>
      <c r="C1032" s="29">
        <v>7.7519379844961239E-3</v>
      </c>
      <c r="D1032" t="s">
        <v>1336</v>
      </c>
    </row>
    <row r="1033" spans="1:15" x14ac:dyDescent="0.25">
      <c r="A1033" s="8">
        <v>129</v>
      </c>
      <c r="B1033" s="8">
        <v>1</v>
      </c>
      <c r="C1033" s="29">
        <v>7.7519379844961239E-3</v>
      </c>
      <c r="D1033" t="s">
        <v>758</v>
      </c>
    </row>
    <row r="1034" spans="1:15" x14ac:dyDescent="0.25">
      <c r="A1034" s="8">
        <v>197</v>
      </c>
      <c r="B1034" s="8">
        <v>1</v>
      </c>
      <c r="C1034" s="23">
        <v>5.076142131979695E-3</v>
      </c>
      <c r="D1034" t="s">
        <v>1273</v>
      </c>
    </row>
    <row r="1035" spans="1:15" x14ac:dyDescent="0.25">
      <c r="A1035" s="8">
        <v>197</v>
      </c>
      <c r="B1035" s="8">
        <v>1</v>
      </c>
      <c r="C1035" s="23">
        <v>5.076142131979695E-3</v>
      </c>
      <c r="D1035" t="s">
        <v>764</v>
      </c>
    </row>
    <row r="1036" spans="1:15" x14ac:dyDescent="0.25">
      <c r="A1036" s="8">
        <v>197</v>
      </c>
      <c r="B1036" s="8">
        <v>1</v>
      </c>
      <c r="C1036" s="29">
        <v>5.076142131979695E-3</v>
      </c>
      <c r="D1036" t="s">
        <v>1381</v>
      </c>
    </row>
    <row r="1037" spans="1:15" x14ac:dyDescent="0.25">
      <c r="A1037" s="8">
        <v>197</v>
      </c>
      <c r="B1037" s="8">
        <v>1</v>
      </c>
      <c r="C1037" s="29">
        <v>5.076142131979695E-3</v>
      </c>
      <c r="D1037" t="s">
        <v>1274</v>
      </c>
    </row>
    <row r="1038" spans="1:15" x14ac:dyDescent="0.25">
      <c r="A1038" s="8">
        <v>197</v>
      </c>
      <c r="B1038" s="8">
        <v>1</v>
      </c>
      <c r="C1038" s="29">
        <v>5.076142131979695E-3</v>
      </c>
      <c r="D1038" t="s">
        <v>769</v>
      </c>
    </row>
    <row r="1039" spans="1:15" x14ac:dyDescent="0.25">
      <c r="A1039" s="8">
        <v>197</v>
      </c>
      <c r="B1039" s="8">
        <v>1</v>
      </c>
      <c r="C1039" s="29">
        <v>5.076142131979695E-3</v>
      </c>
      <c r="D1039" t="s">
        <v>1275</v>
      </c>
    </row>
    <row r="1040" spans="1:15" x14ac:dyDescent="0.25">
      <c r="A1040" s="8">
        <v>197</v>
      </c>
      <c r="B1040" s="8">
        <v>1</v>
      </c>
      <c r="C1040" s="29">
        <v>5.076142131979695E-3</v>
      </c>
      <c r="D1040" t="s">
        <v>1240</v>
      </c>
    </row>
    <row r="1041" spans="1:15" x14ac:dyDescent="0.25">
      <c r="A1041">
        <v>197</v>
      </c>
      <c r="B1041">
        <v>1</v>
      </c>
      <c r="C1041" s="12">
        <v>5.076142131979695E-3</v>
      </c>
      <c r="D1041" t="s">
        <v>773</v>
      </c>
      <c r="O1041"/>
    </row>
    <row r="1042" spans="1:15" x14ac:dyDescent="0.25">
      <c r="A1042" s="8">
        <v>197</v>
      </c>
      <c r="B1042" s="8">
        <v>1</v>
      </c>
      <c r="C1042" s="29">
        <v>5.076142131979695E-3</v>
      </c>
      <c r="D1042" t="s">
        <v>774</v>
      </c>
    </row>
    <row r="1043" spans="1:15" x14ac:dyDescent="0.25">
      <c r="A1043" s="8">
        <v>811</v>
      </c>
      <c r="B1043" s="8">
        <v>1</v>
      </c>
      <c r="C1043" s="29">
        <v>1.2330456226880395E-3</v>
      </c>
      <c r="D1043" t="s">
        <v>1207</v>
      </c>
    </row>
    <row r="1044" spans="1:15" x14ac:dyDescent="0.25">
      <c r="A1044" s="8">
        <v>811</v>
      </c>
      <c r="B1044" s="8">
        <v>1</v>
      </c>
      <c r="C1044" s="29">
        <v>1.2330456226880395E-3</v>
      </c>
      <c r="D1044" t="s">
        <v>789</v>
      </c>
    </row>
    <row r="1045" spans="1:15" x14ac:dyDescent="0.25">
      <c r="A1045" s="8">
        <v>811</v>
      </c>
      <c r="B1045" s="8">
        <v>1</v>
      </c>
      <c r="C1045" s="29">
        <v>1.2330456226880395E-3</v>
      </c>
      <c r="D1045" t="s">
        <v>794</v>
      </c>
    </row>
    <row r="1046" spans="1:15" x14ac:dyDescent="0.25">
      <c r="A1046">
        <v>811</v>
      </c>
      <c r="B1046">
        <v>1</v>
      </c>
      <c r="C1046" s="12">
        <v>1.2330456226880395E-3</v>
      </c>
      <c r="D1046" t="s">
        <v>800</v>
      </c>
      <c r="O1046"/>
    </row>
    <row r="1047" spans="1:15" x14ac:dyDescent="0.25">
      <c r="A1047" s="8">
        <v>161</v>
      </c>
      <c r="B1047" s="8">
        <v>1</v>
      </c>
      <c r="C1047" s="29">
        <v>6.2111801242236021E-3</v>
      </c>
      <c r="D1047" t="s">
        <v>808</v>
      </c>
    </row>
    <row r="1048" spans="1:15" x14ac:dyDescent="0.25">
      <c r="A1048">
        <v>161</v>
      </c>
      <c r="B1048">
        <v>1</v>
      </c>
      <c r="C1048" s="12">
        <v>6.2111801242236021E-3</v>
      </c>
      <c r="D1048" t="s">
        <v>809</v>
      </c>
      <c r="O1048"/>
    </row>
    <row r="1049" spans="1:15" x14ac:dyDescent="0.25">
      <c r="A1049" s="8">
        <v>161</v>
      </c>
      <c r="B1049" s="8">
        <v>1</v>
      </c>
      <c r="C1049" s="29">
        <v>6.2111801242236021E-3</v>
      </c>
      <c r="D1049" t="s">
        <v>810</v>
      </c>
    </row>
    <row r="1050" spans="1:15" x14ac:dyDescent="0.25">
      <c r="A1050" s="8">
        <v>161</v>
      </c>
      <c r="B1050" s="8">
        <v>1</v>
      </c>
      <c r="C1050" s="23">
        <v>6.2111801242236021E-3</v>
      </c>
      <c r="D1050" t="s">
        <v>811</v>
      </c>
    </row>
    <row r="1051" spans="1:15" x14ac:dyDescent="0.25">
      <c r="A1051">
        <v>161</v>
      </c>
      <c r="B1051">
        <v>1</v>
      </c>
      <c r="C1051" s="12">
        <v>6.2111801242236021E-3</v>
      </c>
      <c r="D1051" t="s">
        <v>812</v>
      </c>
      <c r="O1051"/>
    </row>
    <row r="1052" spans="1:15" x14ac:dyDescent="0.25">
      <c r="A1052">
        <v>161</v>
      </c>
      <c r="B1052">
        <v>1</v>
      </c>
      <c r="C1052" s="12">
        <v>6.2111801242236021E-3</v>
      </c>
      <c r="D1052" t="s">
        <v>1338</v>
      </c>
      <c r="O1052"/>
    </row>
    <row r="1053" spans="1:15" x14ac:dyDescent="0.25">
      <c r="A1053">
        <v>161</v>
      </c>
      <c r="B1053">
        <v>1</v>
      </c>
      <c r="C1053" s="12">
        <v>6.2111801242236021E-3</v>
      </c>
      <c r="D1053" t="s">
        <v>813</v>
      </c>
      <c r="O1053"/>
    </row>
    <row r="1054" spans="1:15" x14ac:dyDescent="0.25">
      <c r="A1054" s="8">
        <v>161</v>
      </c>
      <c r="B1054" s="8">
        <v>1</v>
      </c>
      <c r="C1054" s="29">
        <v>6.2111801242236021E-3</v>
      </c>
      <c r="D1054" t="s">
        <v>816</v>
      </c>
    </row>
    <row r="1055" spans="1:15" x14ac:dyDescent="0.25">
      <c r="A1055" s="8">
        <v>161</v>
      </c>
      <c r="B1055" s="8">
        <v>1</v>
      </c>
      <c r="C1055" s="29">
        <v>6.2111801242236021E-3</v>
      </c>
      <c r="D1055" t="s">
        <v>817</v>
      </c>
    </row>
    <row r="1056" spans="1:15" x14ac:dyDescent="0.25">
      <c r="A1056" s="8">
        <v>161</v>
      </c>
      <c r="B1056" s="8">
        <v>1</v>
      </c>
      <c r="C1056" s="29">
        <v>6.2111801242236021E-3</v>
      </c>
      <c r="D1056" t="s">
        <v>818</v>
      </c>
    </row>
    <row r="1057" spans="1:15" x14ac:dyDescent="0.25">
      <c r="A1057">
        <v>161</v>
      </c>
      <c r="B1057">
        <v>1</v>
      </c>
      <c r="C1057" s="12">
        <v>6.2111801242236021E-3</v>
      </c>
      <c r="D1057" t="s">
        <v>1276</v>
      </c>
      <c r="O1057"/>
    </row>
    <row r="1058" spans="1:15" x14ac:dyDescent="0.25">
      <c r="A1058" s="8">
        <v>161</v>
      </c>
      <c r="B1058" s="8">
        <v>1</v>
      </c>
      <c r="C1058" s="29">
        <v>6.2111801242236021E-3</v>
      </c>
      <c r="D1058" t="s">
        <v>827</v>
      </c>
    </row>
    <row r="1059" spans="1:15" x14ac:dyDescent="0.25">
      <c r="A1059">
        <v>8</v>
      </c>
      <c r="B1059">
        <v>1</v>
      </c>
      <c r="C1059" s="12">
        <v>0.125</v>
      </c>
      <c r="D1059" t="s">
        <v>828</v>
      </c>
      <c r="O1059"/>
    </row>
    <row r="1060" spans="1:15" x14ac:dyDescent="0.25">
      <c r="A1060">
        <v>16</v>
      </c>
      <c r="B1060">
        <v>1</v>
      </c>
      <c r="C1060" s="12">
        <v>6.25E-2</v>
      </c>
      <c r="D1060" t="s">
        <v>1241</v>
      </c>
      <c r="O1060"/>
    </row>
    <row r="1061" spans="1:15" x14ac:dyDescent="0.25">
      <c r="A1061" s="8">
        <v>16</v>
      </c>
      <c r="B1061" s="8">
        <v>1</v>
      </c>
      <c r="C1061" s="29">
        <v>6.25E-2</v>
      </c>
      <c r="D1061" t="s">
        <v>1277</v>
      </c>
    </row>
    <row r="1062" spans="1:15" x14ac:dyDescent="0.25">
      <c r="A1062" s="8">
        <v>123</v>
      </c>
      <c r="B1062" s="8">
        <v>1</v>
      </c>
      <c r="C1062" s="29">
        <v>8.130081300813009E-3</v>
      </c>
      <c r="D1062" t="s">
        <v>830</v>
      </c>
    </row>
    <row r="1063" spans="1:15" x14ac:dyDescent="0.25">
      <c r="A1063" s="8">
        <v>123</v>
      </c>
      <c r="B1063" s="8">
        <v>1</v>
      </c>
      <c r="C1063" s="29">
        <v>8.130081300813009E-3</v>
      </c>
      <c r="D1063" t="s">
        <v>832</v>
      </c>
    </row>
    <row r="1064" spans="1:15" x14ac:dyDescent="0.25">
      <c r="A1064" s="8">
        <v>123</v>
      </c>
      <c r="B1064" s="8">
        <v>1</v>
      </c>
      <c r="C1064" s="29">
        <v>8.130081300813009E-3</v>
      </c>
      <c r="D1064" t="s">
        <v>1382</v>
      </c>
    </row>
    <row r="1065" spans="1:15" x14ac:dyDescent="0.25">
      <c r="A1065" s="8">
        <v>350</v>
      </c>
      <c r="B1065" s="8">
        <v>1</v>
      </c>
      <c r="C1065" s="29">
        <v>2.8571428571428571E-3</v>
      </c>
      <c r="D1065" t="s">
        <v>836</v>
      </c>
    </row>
    <row r="1066" spans="1:15" x14ac:dyDescent="0.25">
      <c r="A1066" s="8">
        <v>350</v>
      </c>
      <c r="B1066" s="8">
        <v>1</v>
      </c>
      <c r="C1066" s="29">
        <v>2.8571428571428571E-3</v>
      </c>
      <c r="D1066" t="s">
        <v>839</v>
      </c>
    </row>
    <row r="1067" spans="1:15" x14ac:dyDescent="0.25">
      <c r="A1067">
        <v>350</v>
      </c>
      <c r="B1067">
        <v>1</v>
      </c>
      <c r="C1067" s="12">
        <v>2.8571428571428571E-3</v>
      </c>
      <c r="D1067" t="s">
        <v>1341</v>
      </c>
      <c r="O1067"/>
    </row>
    <row r="1068" spans="1:15" x14ac:dyDescent="0.25">
      <c r="A1068" s="8">
        <v>350</v>
      </c>
      <c r="B1068" s="8">
        <v>1</v>
      </c>
      <c r="C1068" s="23">
        <v>2.8571428571428571E-3</v>
      </c>
      <c r="D1068" t="s">
        <v>847</v>
      </c>
    </row>
    <row r="1069" spans="1:15" x14ac:dyDescent="0.25">
      <c r="A1069" s="8">
        <v>350</v>
      </c>
      <c r="B1069" s="8">
        <v>1</v>
      </c>
      <c r="C1069" s="29">
        <v>2.8571428571428571E-3</v>
      </c>
      <c r="D1069" t="s">
        <v>1312</v>
      </c>
    </row>
    <row r="1070" spans="1:15" x14ac:dyDescent="0.25">
      <c r="A1070" s="8">
        <v>350</v>
      </c>
      <c r="B1070" s="8">
        <v>1</v>
      </c>
      <c r="C1070" s="29">
        <v>2.8571428571428571E-3</v>
      </c>
      <c r="D1070" t="s">
        <v>851</v>
      </c>
    </row>
    <row r="1071" spans="1:15" x14ac:dyDescent="0.25">
      <c r="A1071" s="8">
        <v>124</v>
      </c>
      <c r="B1071" s="8">
        <v>1</v>
      </c>
      <c r="C1071" s="23">
        <v>8.0645161290322578E-3</v>
      </c>
      <c r="D1071" t="s">
        <v>852</v>
      </c>
    </row>
    <row r="1072" spans="1:15" x14ac:dyDescent="0.25">
      <c r="A1072" s="8">
        <v>124</v>
      </c>
      <c r="B1072" s="8">
        <v>1</v>
      </c>
      <c r="C1072" s="29">
        <v>8.0645161290322578E-3</v>
      </c>
      <c r="D1072" t="s">
        <v>854</v>
      </c>
    </row>
    <row r="1073" spans="1:4" x14ac:dyDescent="0.25">
      <c r="A1073" s="8">
        <v>124</v>
      </c>
      <c r="B1073" s="8">
        <v>1</v>
      </c>
      <c r="C1073" s="29">
        <v>8.0645161290322578E-3</v>
      </c>
      <c r="D1073" t="s">
        <v>856</v>
      </c>
    </row>
    <row r="1074" spans="1:4" x14ac:dyDescent="0.25">
      <c r="A1074" s="8">
        <v>124</v>
      </c>
      <c r="B1074" s="8">
        <v>1</v>
      </c>
      <c r="C1074" s="29">
        <v>8.0645161290322578E-3</v>
      </c>
      <c r="D1074" t="s">
        <v>1208</v>
      </c>
    </row>
    <row r="1075" spans="1:4" x14ac:dyDescent="0.25">
      <c r="A1075" s="8">
        <v>124</v>
      </c>
      <c r="B1075" s="8">
        <v>1</v>
      </c>
      <c r="C1075" s="29">
        <v>8.0645161290322578E-3</v>
      </c>
      <c r="D1075" t="s">
        <v>859</v>
      </c>
    </row>
    <row r="1076" spans="1:4" x14ac:dyDescent="0.25">
      <c r="A1076" s="8">
        <v>124</v>
      </c>
      <c r="B1076" s="8">
        <v>1</v>
      </c>
      <c r="C1076" s="23">
        <v>8.0645161290322578E-3</v>
      </c>
      <c r="D1076" t="s">
        <v>861</v>
      </c>
    </row>
    <row r="1077" spans="1:4" x14ac:dyDescent="0.25">
      <c r="A1077" s="8">
        <v>124</v>
      </c>
      <c r="B1077" s="8">
        <v>1</v>
      </c>
      <c r="C1077" s="29">
        <v>8.0645161290322578E-3</v>
      </c>
      <c r="D1077" t="s">
        <v>868</v>
      </c>
    </row>
    <row r="1078" spans="1:4" x14ac:dyDescent="0.25">
      <c r="A1078" s="8">
        <v>124</v>
      </c>
      <c r="B1078" s="8">
        <v>1</v>
      </c>
      <c r="C1078" s="29">
        <v>8.0645161290322578E-3</v>
      </c>
      <c r="D1078" t="s">
        <v>870</v>
      </c>
    </row>
    <row r="1079" spans="1:4" x14ac:dyDescent="0.25">
      <c r="A1079" s="8">
        <v>3</v>
      </c>
      <c r="B1079" s="8">
        <v>1</v>
      </c>
      <c r="C1079" s="29">
        <v>0.33333333333333331</v>
      </c>
      <c r="D1079" t="s">
        <v>1244</v>
      </c>
    </row>
    <row r="1080" spans="1:4" x14ac:dyDescent="0.25">
      <c r="A1080" s="8">
        <v>2</v>
      </c>
      <c r="B1080" s="8">
        <v>1</v>
      </c>
      <c r="C1080" s="29">
        <v>0.5</v>
      </c>
      <c r="D1080" t="s">
        <v>1342</v>
      </c>
    </row>
    <row r="1081" spans="1:4" x14ac:dyDescent="0.25">
      <c r="A1081" s="8">
        <v>2</v>
      </c>
      <c r="B1081" s="8">
        <v>1</v>
      </c>
      <c r="C1081" s="29">
        <v>0.5</v>
      </c>
      <c r="D1081" t="s">
        <v>1383</v>
      </c>
    </row>
    <row r="1082" spans="1:4" x14ac:dyDescent="0.25">
      <c r="A1082" s="8">
        <v>137</v>
      </c>
      <c r="B1082" s="8">
        <v>1</v>
      </c>
      <c r="C1082" s="29">
        <v>7.2992700729927005E-3</v>
      </c>
      <c r="D1082" t="s">
        <v>871</v>
      </c>
    </row>
    <row r="1083" spans="1:4" x14ac:dyDescent="0.25">
      <c r="A1083" s="8">
        <v>137</v>
      </c>
      <c r="B1083" s="8">
        <v>1</v>
      </c>
      <c r="C1083" s="29">
        <v>7.2992700729927005E-3</v>
      </c>
      <c r="D1083" t="s">
        <v>874</v>
      </c>
    </row>
    <row r="1084" spans="1:4" x14ac:dyDescent="0.25">
      <c r="A1084" s="8">
        <v>137</v>
      </c>
      <c r="B1084" s="8">
        <v>1</v>
      </c>
      <c r="C1084" s="29">
        <v>7.2992700729927005E-3</v>
      </c>
      <c r="D1084" t="s">
        <v>875</v>
      </c>
    </row>
    <row r="1085" spans="1:4" x14ac:dyDescent="0.25">
      <c r="A1085" s="8">
        <v>137</v>
      </c>
      <c r="B1085" s="8">
        <v>1</v>
      </c>
      <c r="C1085" s="29">
        <v>7.2992700729927005E-3</v>
      </c>
      <c r="D1085" t="s">
        <v>876</v>
      </c>
    </row>
    <row r="1086" spans="1:4" x14ac:dyDescent="0.25">
      <c r="A1086" s="8">
        <v>137</v>
      </c>
      <c r="B1086" s="8">
        <v>1</v>
      </c>
      <c r="C1086" s="29">
        <v>7.2992700729927005E-3</v>
      </c>
      <c r="D1086" t="s">
        <v>877</v>
      </c>
    </row>
    <row r="1087" spans="1:4" x14ac:dyDescent="0.25">
      <c r="A1087" s="8">
        <v>137</v>
      </c>
      <c r="B1087" s="8">
        <v>1</v>
      </c>
      <c r="C1087" s="29">
        <v>7.2992700729927005E-3</v>
      </c>
      <c r="D1087" t="s">
        <v>878</v>
      </c>
    </row>
    <row r="1088" spans="1:4" x14ac:dyDescent="0.25">
      <c r="A1088" s="8">
        <v>137</v>
      </c>
      <c r="B1088" s="8">
        <v>1</v>
      </c>
      <c r="C1088" s="29">
        <v>7.2992700729927005E-3</v>
      </c>
      <c r="D1088" t="s">
        <v>879</v>
      </c>
    </row>
    <row r="1089" spans="1:4" x14ac:dyDescent="0.25">
      <c r="A1089" s="8">
        <v>137</v>
      </c>
      <c r="B1089" s="8">
        <v>1</v>
      </c>
      <c r="C1089" s="29">
        <v>7.2992700729927005E-3</v>
      </c>
      <c r="D1089" t="s">
        <v>880</v>
      </c>
    </row>
    <row r="1090" spans="1:4" x14ac:dyDescent="0.25">
      <c r="A1090" s="8">
        <v>137</v>
      </c>
      <c r="B1090" s="8">
        <v>1</v>
      </c>
      <c r="C1090" s="29">
        <v>7.2992700729927005E-3</v>
      </c>
      <c r="D1090" t="s">
        <v>882</v>
      </c>
    </row>
    <row r="1091" spans="1:4" x14ac:dyDescent="0.25">
      <c r="A1091" s="8">
        <v>137</v>
      </c>
      <c r="B1091" s="8">
        <v>1</v>
      </c>
      <c r="C1091" s="29">
        <v>7.2992700729927005E-3</v>
      </c>
      <c r="D1091" t="s">
        <v>1245</v>
      </c>
    </row>
    <row r="1092" spans="1:4" x14ac:dyDescent="0.25">
      <c r="A1092" s="8">
        <v>137</v>
      </c>
      <c r="B1092" s="8">
        <v>1</v>
      </c>
      <c r="C1092" s="29">
        <v>7.2992700729927005E-3</v>
      </c>
      <c r="D1092" t="s">
        <v>883</v>
      </c>
    </row>
    <row r="1093" spans="1:4" x14ac:dyDescent="0.25">
      <c r="A1093" s="8">
        <v>137</v>
      </c>
      <c r="B1093" s="8">
        <v>1</v>
      </c>
      <c r="C1093" s="29">
        <v>7.2992700729927005E-3</v>
      </c>
      <c r="D1093" t="s">
        <v>886</v>
      </c>
    </row>
    <row r="1094" spans="1:4" x14ac:dyDescent="0.25">
      <c r="A1094" s="8">
        <v>137</v>
      </c>
      <c r="B1094" s="8">
        <v>1</v>
      </c>
      <c r="C1094" s="29">
        <v>7.2992700729927005E-3</v>
      </c>
      <c r="D1094" t="s">
        <v>889</v>
      </c>
    </row>
    <row r="1095" spans="1:4" x14ac:dyDescent="0.25">
      <c r="A1095" s="8">
        <v>137</v>
      </c>
      <c r="B1095" s="8">
        <v>1</v>
      </c>
      <c r="C1095" s="29">
        <v>7.2992700729927005E-3</v>
      </c>
      <c r="D1095" t="s">
        <v>891</v>
      </c>
    </row>
    <row r="1096" spans="1:4" x14ac:dyDescent="0.25">
      <c r="A1096" s="8">
        <v>75</v>
      </c>
      <c r="B1096" s="8">
        <v>1</v>
      </c>
      <c r="C1096" s="29">
        <v>1.3333333333333334E-2</v>
      </c>
      <c r="D1096" t="s">
        <v>1137</v>
      </c>
    </row>
    <row r="1097" spans="1:4" x14ac:dyDescent="0.25">
      <c r="A1097" s="8">
        <v>75</v>
      </c>
      <c r="B1097" s="8">
        <v>1</v>
      </c>
      <c r="C1097" s="29">
        <v>1.3333333333333334E-2</v>
      </c>
      <c r="D1097" t="s">
        <v>892</v>
      </c>
    </row>
    <row r="1098" spans="1:4" x14ac:dyDescent="0.25">
      <c r="A1098" s="8">
        <v>75</v>
      </c>
      <c r="B1098" s="8">
        <v>1</v>
      </c>
      <c r="C1098" s="29">
        <v>1.3333333333333334E-2</v>
      </c>
      <c r="D1098" t="s">
        <v>893</v>
      </c>
    </row>
    <row r="1099" spans="1:4" x14ac:dyDescent="0.25">
      <c r="A1099" s="8">
        <v>75</v>
      </c>
      <c r="B1099" s="8">
        <v>1</v>
      </c>
      <c r="C1099" s="29">
        <v>1.3333333333333334E-2</v>
      </c>
      <c r="D1099" t="s">
        <v>894</v>
      </c>
    </row>
    <row r="1100" spans="1:4" x14ac:dyDescent="0.25">
      <c r="A1100" s="8">
        <v>11</v>
      </c>
      <c r="B1100" s="8">
        <v>1</v>
      </c>
      <c r="C1100" s="29">
        <v>9.0909090909090912E-2</v>
      </c>
      <c r="D1100" t="s">
        <v>1343</v>
      </c>
    </row>
    <row r="1101" spans="1:4" x14ac:dyDescent="0.25">
      <c r="A1101" s="8">
        <v>1</v>
      </c>
      <c r="B1101" s="8">
        <v>1</v>
      </c>
      <c r="C1101" s="29">
        <v>1</v>
      </c>
      <c r="D1101" t="s">
        <v>1246</v>
      </c>
    </row>
    <row r="1102" spans="1:4" x14ac:dyDescent="0.25">
      <c r="A1102" s="8">
        <v>101</v>
      </c>
      <c r="B1102" s="8">
        <v>1</v>
      </c>
      <c r="C1102" s="29">
        <v>9.9009900990099011E-3</v>
      </c>
      <c r="D1102" t="s">
        <v>1247</v>
      </c>
    </row>
    <row r="1103" spans="1:4" x14ac:dyDescent="0.25">
      <c r="A1103" s="8">
        <v>101</v>
      </c>
      <c r="B1103" s="8">
        <v>1</v>
      </c>
      <c r="C1103" s="29">
        <v>9.9009900990099011E-3</v>
      </c>
      <c r="D1103" t="s">
        <v>1138</v>
      </c>
    </row>
    <row r="1104" spans="1:4" x14ac:dyDescent="0.25">
      <c r="A1104" s="8">
        <v>101</v>
      </c>
      <c r="B1104" s="8">
        <v>1</v>
      </c>
      <c r="C1104" s="29">
        <v>9.9009900990099011E-3</v>
      </c>
      <c r="D1104" t="s">
        <v>898</v>
      </c>
    </row>
    <row r="1105" spans="1:4" x14ac:dyDescent="0.25">
      <c r="A1105" s="8">
        <v>101</v>
      </c>
      <c r="B1105" s="8">
        <v>1</v>
      </c>
      <c r="C1105" s="29">
        <v>9.9009900990099011E-3</v>
      </c>
      <c r="D1105" t="s">
        <v>902</v>
      </c>
    </row>
    <row r="1106" spans="1:4" x14ac:dyDescent="0.25">
      <c r="A1106" s="8">
        <v>26</v>
      </c>
      <c r="B1106" s="8">
        <v>1</v>
      </c>
      <c r="C1106" s="29">
        <v>3.8461538461538464E-2</v>
      </c>
      <c r="D1106" t="s">
        <v>906</v>
      </c>
    </row>
    <row r="1107" spans="1:4" x14ac:dyDescent="0.25">
      <c r="A1107" s="8">
        <v>26</v>
      </c>
      <c r="B1107" s="8">
        <v>1</v>
      </c>
      <c r="C1107" s="29">
        <v>3.8461538461538464E-2</v>
      </c>
      <c r="D1107" t="s">
        <v>1279</v>
      </c>
    </row>
    <row r="1108" spans="1:4" x14ac:dyDescent="0.25">
      <c r="A1108" s="8">
        <v>26</v>
      </c>
      <c r="B1108" s="8">
        <v>1</v>
      </c>
      <c r="C1108" s="29">
        <v>3.8461538461538464E-2</v>
      </c>
      <c r="D1108" t="s">
        <v>907</v>
      </c>
    </row>
    <row r="1109" spans="1:4" x14ac:dyDescent="0.25">
      <c r="A1109" s="8">
        <v>26</v>
      </c>
      <c r="B1109" s="8">
        <v>1</v>
      </c>
      <c r="C1109" s="29">
        <v>3.8461538461538464E-2</v>
      </c>
      <c r="D1109" t="s">
        <v>909</v>
      </c>
    </row>
    <row r="1110" spans="1:4" x14ac:dyDescent="0.25">
      <c r="A1110" s="8">
        <v>26</v>
      </c>
      <c r="B1110" s="8">
        <v>1</v>
      </c>
      <c r="C1110" s="29">
        <v>3.8461538461538464E-2</v>
      </c>
      <c r="D1110" t="s">
        <v>910</v>
      </c>
    </row>
    <row r="1111" spans="1:4" x14ac:dyDescent="0.25">
      <c r="A1111" s="8">
        <v>62</v>
      </c>
      <c r="B1111" s="8">
        <v>1</v>
      </c>
      <c r="C1111" s="29">
        <v>1.6129032258064516E-2</v>
      </c>
      <c r="D1111" t="s">
        <v>913</v>
      </c>
    </row>
    <row r="1112" spans="1:4" x14ac:dyDescent="0.25">
      <c r="A1112" s="8">
        <v>62</v>
      </c>
      <c r="B1112" s="8">
        <v>1</v>
      </c>
      <c r="C1112" s="29">
        <v>1.6129032258064516E-2</v>
      </c>
      <c r="D1112" t="s">
        <v>1280</v>
      </c>
    </row>
    <row r="1113" spans="1:4" x14ac:dyDescent="0.25">
      <c r="A1113" s="8">
        <v>62</v>
      </c>
      <c r="B1113" s="8">
        <v>1</v>
      </c>
      <c r="C1113" s="29">
        <v>1.6129032258064516E-2</v>
      </c>
      <c r="D1113" t="s">
        <v>915</v>
      </c>
    </row>
    <row r="1114" spans="1:4" x14ac:dyDescent="0.25">
      <c r="A1114" s="8">
        <v>62</v>
      </c>
      <c r="B1114" s="8">
        <v>1</v>
      </c>
      <c r="C1114" s="29">
        <v>1.6129032258064516E-2</v>
      </c>
      <c r="D1114" t="s">
        <v>916</v>
      </c>
    </row>
    <row r="1115" spans="1:4" x14ac:dyDescent="0.25">
      <c r="A1115" s="8">
        <v>62</v>
      </c>
      <c r="B1115" s="8">
        <v>1</v>
      </c>
      <c r="C1115" s="29">
        <v>1.6129032258064516E-2</v>
      </c>
      <c r="D1115" t="s">
        <v>917</v>
      </c>
    </row>
    <row r="1116" spans="1:4" x14ac:dyDescent="0.25">
      <c r="A1116" s="8">
        <v>62</v>
      </c>
      <c r="B1116" s="8">
        <v>1</v>
      </c>
      <c r="C1116" s="29">
        <v>1.6129032258064516E-2</v>
      </c>
      <c r="D1116" t="s">
        <v>918</v>
      </c>
    </row>
    <row r="1117" spans="1:4" x14ac:dyDescent="0.25">
      <c r="A1117" s="8">
        <v>62</v>
      </c>
      <c r="B1117" s="8">
        <v>1</v>
      </c>
      <c r="C1117" s="29">
        <v>1.6129032258064516E-2</v>
      </c>
      <c r="D1117" t="s">
        <v>1249</v>
      </c>
    </row>
    <row r="1118" spans="1:4" x14ac:dyDescent="0.25">
      <c r="A1118" s="8">
        <v>62</v>
      </c>
      <c r="B1118" s="8">
        <v>1</v>
      </c>
      <c r="C1118" s="29">
        <v>1.6129032258064516E-2</v>
      </c>
      <c r="D1118" t="s">
        <v>1281</v>
      </c>
    </row>
    <row r="1119" spans="1:4" x14ac:dyDescent="0.25">
      <c r="A1119" s="8">
        <v>62</v>
      </c>
      <c r="B1119" s="8">
        <v>1</v>
      </c>
      <c r="C1119" s="29">
        <v>1.6129032258064516E-2</v>
      </c>
      <c r="D1119" t="s">
        <v>919</v>
      </c>
    </row>
    <row r="1120" spans="1:4" x14ac:dyDescent="0.25">
      <c r="A1120" s="8">
        <v>62</v>
      </c>
      <c r="B1120" s="8">
        <v>1</v>
      </c>
      <c r="C1120" s="29">
        <v>1.6129032258064516E-2</v>
      </c>
      <c r="D1120" t="s">
        <v>1139</v>
      </c>
    </row>
    <row r="1121" spans="1:4" x14ac:dyDescent="0.25">
      <c r="A1121" s="8">
        <v>17</v>
      </c>
      <c r="B1121" s="8">
        <v>1</v>
      </c>
      <c r="C1121" s="29">
        <v>5.8823529411764705E-2</v>
      </c>
      <c r="D1121" t="s">
        <v>920</v>
      </c>
    </row>
    <row r="1122" spans="1:4" x14ac:dyDescent="0.25">
      <c r="A1122" s="8">
        <v>17</v>
      </c>
      <c r="B1122" s="8">
        <v>1</v>
      </c>
      <c r="C1122" s="29">
        <v>5.8823529411764705E-2</v>
      </c>
      <c r="D1122" t="s">
        <v>921</v>
      </c>
    </row>
    <row r="1123" spans="1:4" x14ac:dyDescent="0.25">
      <c r="A1123" s="8">
        <v>17</v>
      </c>
      <c r="B1123" s="8">
        <v>1</v>
      </c>
      <c r="C1123" s="29">
        <v>5.8823529411764705E-2</v>
      </c>
      <c r="D1123" t="s">
        <v>923</v>
      </c>
    </row>
    <row r="1124" spans="1:4" x14ac:dyDescent="0.25">
      <c r="A1124" s="8">
        <v>17</v>
      </c>
      <c r="B1124" s="8">
        <v>1</v>
      </c>
      <c r="C1124" s="29">
        <v>5.8823529411764705E-2</v>
      </c>
      <c r="D1124" t="s">
        <v>925</v>
      </c>
    </row>
    <row r="1125" spans="1:4" x14ac:dyDescent="0.25">
      <c r="A1125" s="8">
        <v>17</v>
      </c>
      <c r="B1125" s="8">
        <v>1</v>
      </c>
      <c r="C1125" s="29">
        <v>5.8823529411764705E-2</v>
      </c>
      <c r="D1125" t="s">
        <v>926</v>
      </c>
    </row>
    <row r="1126" spans="1:4" x14ac:dyDescent="0.25">
      <c r="A1126" s="8">
        <v>25</v>
      </c>
      <c r="B1126" s="8">
        <v>1</v>
      </c>
      <c r="C1126" s="29">
        <v>0.04</v>
      </c>
      <c r="D1126" t="s">
        <v>930</v>
      </c>
    </row>
    <row r="1127" spans="1:4" x14ac:dyDescent="0.25">
      <c r="A1127" s="8">
        <v>25</v>
      </c>
      <c r="B1127" s="8">
        <v>1</v>
      </c>
      <c r="C1127" s="29">
        <v>0.04</v>
      </c>
      <c r="D1127" t="s">
        <v>934</v>
      </c>
    </row>
    <row r="1128" spans="1:4" x14ac:dyDescent="0.25">
      <c r="A1128" s="8">
        <v>25</v>
      </c>
      <c r="B1128" s="8">
        <v>1</v>
      </c>
      <c r="C1128" s="29">
        <v>0.04</v>
      </c>
      <c r="D1128" t="s">
        <v>936</v>
      </c>
    </row>
    <row r="1129" spans="1:4" x14ac:dyDescent="0.25">
      <c r="A1129" s="8">
        <v>131</v>
      </c>
      <c r="B1129" s="8">
        <v>1</v>
      </c>
      <c r="C1129" s="29">
        <v>7.6335877862595417E-3</v>
      </c>
      <c r="D1129" t="s">
        <v>937</v>
      </c>
    </row>
    <row r="1130" spans="1:4" x14ac:dyDescent="0.25">
      <c r="A1130" s="8">
        <v>131</v>
      </c>
      <c r="B1130" s="8">
        <v>1</v>
      </c>
      <c r="C1130" s="29">
        <v>7.6335877862595417E-3</v>
      </c>
      <c r="D1130" t="s">
        <v>1101</v>
      </c>
    </row>
    <row r="1131" spans="1:4" x14ac:dyDescent="0.25">
      <c r="A1131" s="8">
        <v>131</v>
      </c>
      <c r="B1131" s="8">
        <v>1</v>
      </c>
      <c r="C1131" s="29">
        <v>7.6335877862595417E-3</v>
      </c>
      <c r="D1131" t="s">
        <v>939</v>
      </c>
    </row>
    <row r="1132" spans="1:4" x14ac:dyDescent="0.25">
      <c r="A1132" s="8">
        <v>131</v>
      </c>
      <c r="B1132" s="8">
        <v>1</v>
      </c>
      <c r="C1132" s="29">
        <v>7.6335877862595417E-3</v>
      </c>
      <c r="D1132" t="s">
        <v>940</v>
      </c>
    </row>
    <row r="1133" spans="1:4" x14ac:dyDescent="0.25">
      <c r="A1133" s="8">
        <v>131</v>
      </c>
      <c r="B1133" s="8">
        <v>1</v>
      </c>
      <c r="C1133" s="29">
        <v>7.6335877862595417E-3</v>
      </c>
      <c r="D1133" t="s">
        <v>941</v>
      </c>
    </row>
    <row r="1134" spans="1:4" x14ac:dyDescent="0.25">
      <c r="A1134" s="8">
        <v>131</v>
      </c>
      <c r="B1134" s="8">
        <v>1</v>
      </c>
      <c r="C1134" s="29">
        <v>7.6335877862595417E-3</v>
      </c>
      <c r="D1134" t="s">
        <v>1102</v>
      </c>
    </row>
    <row r="1135" spans="1:4" x14ac:dyDescent="0.25">
      <c r="A1135" s="8">
        <v>131</v>
      </c>
      <c r="B1135" s="8">
        <v>1</v>
      </c>
      <c r="C1135" s="29">
        <v>7.6335877862595417E-3</v>
      </c>
      <c r="D1135" t="s">
        <v>943</v>
      </c>
    </row>
    <row r="1136" spans="1:4" x14ac:dyDescent="0.25">
      <c r="A1136" s="8">
        <v>131</v>
      </c>
      <c r="B1136" s="8">
        <v>1</v>
      </c>
      <c r="C1136" s="29">
        <v>7.6335877862595417E-3</v>
      </c>
      <c r="D1136" t="s">
        <v>944</v>
      </c>
    </row>
    <row r="1137" spans="1:4" x14ac:dyDescent="0.25">
      <c r="A1137" s="8">
        <v>131</v>
      </c>
      <c r="B1137" s="8">
        <v>1</v>
      </c>
      <c r="C1137" s="29">
        <v>7.6335877862595417E-3</v>
      </c>
      <c r="D1137" t="s">
        <v>950</v>
      </c>
    </row>
    <row r="1138" spans="1:4" x14ac:dyDescent="0.25">
      <c r="A1138" s="8">
        <v>131</v>
      </c>
      <c r="B1138" s="8">
        <v>1</v>
      </c>
      <c r="C1138" s="29">
        <v>7.6335877862595417E-3</v>
      </c>
      <c r="D1138" t="s">
        <v>952</v>
      </c>
    </row>
    <row r="1139" spans="1:4" x14ac:dyDescent="0.25">
      <c r="A1139" s="8">
        <v>2032</v>
      </c>
      <c r="B1139" s="8">
        <v>0</v>
      </c>
      <c r="C1139" s="29">
        <v>0</v>
      </c>
      <c r="D1139" t="s">
        <v>1326</v>
      </c>
    </row>
    <row r="1140" spans="1:4" x14ac:dyDescent="0.25">
      <c r="A1140" s="8">
        <v>197</v>
      </c>
      <c r="B1140" s="8">
        <v>0</v>
      </c>
      <c r="C1140" s="29">
        <v>0</v>
      </c>
      <c r="D1140" t="s">
        <v>1337</v>
      </c>
    </row>
    <row r="1141" spans="1:4" x14ac:dyDescent="0.25">
      <c r="A1141" s="8">
        <v>123</v>
      </c>
      <c r="B1141" s="8">
        <v>0</v>
      </c>
      <c r="C1141" s="29">
        <v>0</v>
      </c>
      <c r="D1141" t="s">
        <v>1339</v>
      </c>
    </row>
    <row r="1142" spans="1:4" x14ac:dyDescent="0.25">
      <c r="A1142" s="8">
        <v>101</v>
      </c>
      <c r="B1142" s="8">
        <v>0</v>
      </c>
      <c r="C1142" s="29">
        <v>0</v>
      </c>
      <c r="D1142" t="s">
        <v>1344</v>
      </c>
    </row>
    <row r="1143" spans="1:4" x14ac:dyDescent="0.25">
      <c r="A1143" s="8">
        <v>26</v>
      </c>
      <c r="B1143" s="8">
        <v>0</v>
      </c>
      <c r="C1143" s="29">
        <v>0</v>
      </c>
      <c r="D1143" t="s">
        <v>1345</v>
      </c>
    </row>
  </sheetData>
  <autoFilter ref="A5:O1143" xr:uid="{00000000-0009-0000-0000-000003000000}">
    <sortState ref="A6:O1143">
      <sortCondition descending="1" ref="B5:B1143"/>
    </sortState>
  </autoFilter>
  <mergeCells count="1">
    <mergeCell ref="A4:D4"/>
  </mergeCells>
  <conditionalFormatting sqref="S306:S1048576 S1:S4 D5:D305">
    <cfRule type="colorScale" priority="7">
      <colorScale>
        <cfvo type="min"/>
        <cfvo type="max"/>
        <color rgb="FFFCFCFF"/>
        <color rgb="FFF8696B"/>
      </colorScale>
    </cfRule>
  </conditionalFormatting>
  <conditionalFormatting sqref="B1:C3 B5:C104857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">
      <colorScale>
        <cfvo type="min"/>
        <cfvo type="max"/>
        <color rgb="FFFCFCFF"/>
        <color rgb="FFF8696B"/>
      </colorScale>
    </cfRule>
  </conditionalFormatting>
  <conditionalFormatting sqref="B1:B3 B5:B1048576">
    <cfRule type="colorScale" priority="5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Major Summary</vt:lpstr>
      <vt:lpstr>Minor Summary</vt:lpstr>
      <vt:lpstr>MajorMinor Over Time</vt:lpstr>
      <vt:lpstr>MajorMinor CrossRef</vt:lpstr>
    </vt:vector>
  </TitlesOfParts>
  <Company>Bethel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 Holm</dc:creator>
  <cp:lastModifiedBy>Stef Holm</cp:lastModifiedBy>
  <dcterms:created xsi:type="dcterms:W3CDTF">2015-11-02T00:15:51Z</dcterms:created>
  <dcterms:modified xsi:type="dcterms:W3CDTF">2024-08-22T17:52:09Z</dcterms:modified>
</cp:coreProperties>
</file>