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<sst xmlns="http://schemas.openxmlformats.org/spreadsheetml/2006/main" count="230" uniqueCount="116">
  <si>
    <t>B.A. in K-6 Elementary Education Social Studies Middle Level Endorsement 2018-2019: Option 1 - CWILT</t>
  </si>
  <si>
    <t>Recommended Courses</t>
  </si>
  <si>
    <t>B.A. in K-6 Elementary Education Social Studies Middle Level Endorsement 2018-2019: Option 2 - Humanities</t>
  </si>
  <si>
    <t>Career Planning and Preparation</t>
  </si>
  <si>
    <t>R.E.A.L. Experience</t>
  </si>
  <si>
    <t>Fall Semester 1</t>
  </si>
  <si>
    <t>Interim Semester 1</t>
  </si>
  <si>
    <t>Spring Semester 1</t>
  </si>
  <si>
    <t>GEO 120 (fall only) Introduction to Geography</t>
  </si>
  <si>
    <t>GES 147 Humanities II: Renaissance and Reformation</t>
  </si>
  <si>
    <t>POS 100 American Politics and Government</t>
  </si>
  <si>
    <t>NAS 103D Science Concepts -Chemistry</t>
  </si>
  <si>
    <t>Create your R.E.A.L. Portfolio</t>
  </si>
  <si>
    <t>GES 140 Introduction to Wellbeing</t>
  </si>
  <si>
    <t>NAS 104D Science Concepts - Physics</t>
  </si>
  <si>
    <t>NAS 101D Science Concepts -Life Science</t>
  </si>
  <si>
    <t>Explore self, careers, &amp; God's call</t>
  </si>
  <si>
    <t>Consider joining a club or ministry of interest</t>
  </si>
  <si>
    <t>BIB 101 Introduction to the Bible</t>
  </si>
  <si>
    <t>Take a Career Assessment</t>
  </si>
  <si>
    <t>NAS 102D Science Concepts - Earth/Space Science</t>
  </si>
  <si>
    <t>Consider finding a mentor</t>
  </si>
  <si>
    <t>GES 125 Introduction to the Creative Arts</t>
  </si>
  <si>
    <t>GES 145 Humanities I: Greco-Roman through Middle Ages</t>
  </si>
  <si>
    <t>GES 160 Inquiry Seminar</t>
  </si>
  <si>
    <t>Research Careers: O*Net, Candid Careers, &amp; informational interviews w/ Alums</t>
  </si>
  <si>
    <t>GES 244 Humanities III: European Enlightenment and American Culture to 1877</t>
  </si>
  <si>
    <t>Leisure and Lifetime Sports (Q) Course</t>
  </si>
  <si>
    <t>SOC 101 Introduction to Sociology</t>
  </si>
  <si>
    <t>Gain Experience: Part-time job; Campus Involvement (e.g. student club); Volunteering</t>
  </si>
  <si>
    <t>GES 130 Christianity Western Culture</t>
  </si>
  <si>
    <t>Leisure and Lifetime Sports (Q) course</t>
  </si>
  <si>
    <t>MILESTONES: Consider study abroad options</t>
  </si>
  <si>
    <t>Fall Semester 2</t>
  </si>
  <si>
    <t>Interim Semester 2</t>
  </si>
  <si>
    <t>Spring Semester 2</t>
  </si>
  <si>
    <t>EDU 200 Introduction to Education</t>
  </si>
  <si>
    <t>World Cultures (U) course*3</t>
  </si>
  <si>
    <t>World Cultures (U) course-3</t>
  </si>
  <si>
    <t>Block 1 (must be taken concurrently)</t>
  </si>
  <si>
    <t>Continue adding artifacts and reflections to your R.E.A.L. Portfolio.</t>
  </si>
  <si>
    <t>EDU 201 Introduction to Education Field Experience</t>
  </si>
  <si>
    <t>EDU 271 Education Psychology and Pedagogy</t>
  </si>
  <si>
    <t>Finalize major if necessary &amp; begin gaining experience</t>
  </si>
  <si>
    <t>Consider taking a leadership position with a student club.</t>
  </si>
  <si>
    <t>MAT 201M*2 Mathematics for Elementary Education 1</t>
  </si>
  <si>
    <t>EDU 272 Language and Literacy Development for Young Learners (K-3)</t>
  </si>
  <si>
    <t>Create/update Resume &amp; LinkedIn</t>
  </si>
  <si>
    <t>Consider going on a spring break mission trip.</t>
  </si>
  <si>
    <t>Second Language (S) Course*1</t>
  </si>
  <si>
    <t>EDU 273 Primary Grade Practicum</t>
  </si>
  <si>
    <t>Build professional network (e.g. informational interviews)</t>
  </si>
  <si>
    <t>MAT 201M Mathematics for Elementary Education 1</t>
  </si>
  <si>
    <t>THE 201 Christian Theology</t>
  </si>
  <si>
    <t>EDU 274 Education Technology</t>
  </si>
  <si>
    <t>Attend Spring Career Fair</t>
  </si>
  <si>
    <t>EDU 275 Kindergarten Education</t>
  </si>
  <si>
    <t>GES 246 Humanities IV: Modern and Contemporary Western Culture</t>
  </si>
  <si>
    <t>MAT 202 Mathematics for Elementary Education 2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</si>
  <si>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</si>
  <si>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</si>
  <si>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</si>
  <si>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</si>
  <si>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</si>
  <si>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EDU 220 Introduction to Middle Level Education</t>
  </si>
  <si>
    <t>Interpreting Biblical Themes (J) course</t>
  </si>
  <si>
    <t>GEO 320K History and the Human Environment</t>
  </si>
  <si>
    <t>Review your R.E.A.L. Portfolio and prepare to make it public.</t>
  </si>
  <si>
    <t>EDU 320 Pedagogy and the Young Adolescent Learner</t>
  </si>
  <si>
    <t>EDU 317GZ Educational Equity</t>
  </si>
  <si>
    <t>Use experineces to narrow down career choice &amp; develop relevant skills</t>
  </si>
  <si>
    <t>Consider studying abroad.</t>
  </si>
  <si>
    <t>EDU 321 Integrated Literacy in the Content Areas</t>
  </si>
  <si>
    <t>EDU 365 Physical Education Curriculum and Methods</t>
  </si>
  <si>
    <t>Participate in Fall &amp; Spring Recruiting to obtain an internship</t>
  </si>
  <si>
    <t>Consider applying for a Student Leadership Position in Student Life.</t>
  </si>
  <si>
    <t>ECO 201 Principles of Economics</t>
  </si>
  <si>
    <t>EDU 419 (spring only) 5-8 Social Studies Methods and Practicum</t>
  </si>
  <si>
    <t>Schedule a Mock Interview</t>
  </si>
  <si>
    <t>Consider being a TA for a favorite class.</t>
  </si>
  <si>
    <t>EDU 366A Visual Arts Curriculum and Methods</t>
  </si>
  <si>
    <t>HIS 200L American Civilization</t>
  </si>
  <si>
    <t>EDU 363 Health Curriculum and Methods</t>
  </si>
  <si>
    <t>Explore Grad Schools &amp; Take Entrance Exams (e.g. GRE) if necessary</t>
  </si>
  <si>
    <t>NAS 300 (Optional) Exploring Applied Concepts in Science, Technology, Engineering, and Math</t>
  </si>
  <si>
    <t>Expand Professional Network</t>
  </si>
  <si>
    <t>EDU 368A Music Curriculum and Methods</t>
  </si>
  <si>
    <t>(NAS400 Applied Research in STEM optional)</t>
  </si>
  <si>
    <t>Elective</t>
  </si>
  <si>
    <t>NAS 300 (Optional)
Exploring Applied Concepts in Science, Technology, Engineering, and Math</t>
  </si>
  <si>
    <t>MILESTONES: A minimum 3.2 GPA in your major is a good goal to strive for</t>
  </si>
  <si>
    <t>Fall Semester 4</t>
  </si>
  <si>
    <t>Interim Semester 4</t>
  </si>
  <si>
    <t>Spring Semester 4</t>
  </si>
  <si>
    <t>Block 2 (must be taken concurrently)</t>
  </si>
  <si>
    <t>Contemporary Christian Issues (P) course</t>
  </si>
  <si>
    <t>EDU 490 Student Teaching Block</t>
  </si>
  <si>
    <t>Continue updating your public R.E.A.L. Portfolio with relevant experiences and reflection.</t>
  </si>
  <si>
    <t>EDU 370 Math Curriculum and Methods</t>
  </si>
  <si>
    <t>EDU 491 Student Teaching in Middle Level</t>
  </si>
  <si>
    <t>Execute an effective job or grad school search</t>
  </si>
  <si>
    <t>Consider mentoring an underclassman.</t>
  </si>
  <si>
    <t>EDU 371 Science Curriculum and Methods</t>
  </si>
  <si>
    <t>Participate in Fall and Spring Recruiting</t>
  </si>
  <si>
    <t>EDU 372 Educational Psychology</t>
  </si>
  <si>
    <t>Apply for Graduate School if necessary</t>
  </si>
  <si>
    <t>EDU 373 Reading/Language Arts Curriculum and Methods</t>
  </si>
  <si>
    <t>EDU 374 Social Studies Curriculum and Methods: Planning</t>
  </si>
  <si>
    <t>EDU 375 Integrating Technology in the Content Areas</t>
  </si>
  <si>
    <t>EDU 376 Intermediate Grade Practicum</t>
  </si>
  <si>
    <t>Total Credits: 134</t>
  </si>
  <si>
    <t>Total Credits: 131</t>
  </si>
  <si>
    <t>1. Students must competes through the second semester of a first year language course or equivalent. A student may not take LIN300 until the language sequence is complete. LIN300 is a fall-only course.</t>
  </si>
  <si>
    <t>2. Approval into course may require testing or online pre-work with department approval</t>
  </si>
  <si>
    <t>3. The Education Department offers and interim trip that meets the U requirement- EDU 236UZ</t>
  </si>
  <si>
    <t>Most financial aid packages stipulate 12 credits/semester; Minnesota state grants are reduced when credit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</si>
</sst>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2">
    <font>
      <sz val="10.0"/>
      <color rgb="FF000000"/>
      <name val="Arial"/>
    </font>
    <font>
      <b/>
      <sz val="14.0"/>
      <name val="&quot;\&quot;Gotham A\&quot;&quot;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1.0"/>
      <color rgb="FFFFFFFF"/>
      <name val="Gotham"/>
    </font>
    <font/>
    <font>
      <b/>
      <sz val="10.0"/>
      <color rgb="FFFFFFFF"/>
      <name val="Arial"/>
    </font>
    <font>
      <b/>
      <sz val="11.0"/>
      <color rgb="FFFFFFFF"/>
      <name val="Arial"/>
    </font>
    <font>
      <b/>
      <color rgb="FFFFFFFF"/>
      <name val="Arial"/>
    </font>
    <font>
      <b/>
      <sz val="9.0"/>
      <color rgb="FFFFFFFF"/>
      <name val="Gotham"/>
    </font>
    <font>
      <name val="Sans-serif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sz val="9.0"/>
      <name val="Gotham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name val="Gotham"/>
    </font>
    <font>
      <u/>
      <sz val="10.0"/>
      <color rgb="FF000000"/>
      <name val="Arial"/>
    </font>
    <font>
      <name val="&quot;\&quot;Sentinel A\&quot;&quot;"/>
    </font>
    <font>
      <name val="Inherit"/>
    </font>
    <font>
      <sz val="10.0"/>
      <name val="Gotham"/>
    </font>
    <font>
      <sz val="11.0"/>
      <color rgb="FF00000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bottom style="medium">
        <color rgb="FF000000"/>
      </bottom>
    </border>
    <border>
      <left/>
      <top/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/>
    </border>
    <border>
      <left/>
      <right style="medium">
        <color rgb="FF000000"/>
      </right>
    </border>
    <border>
      <top style="thin">
        <color rgb="FF000000"/>
      </top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2" fontId="2" numFmtId="0" xfId="0" applyAlignment="1" applyFont="1">
      <alignment readingOrder="0" shrinkToFit="0" vertical="top" wrapText="1"/>
    </xf>
    <xf borderId="0" fillId="0" fontId="3" numFmtId="0" xfId="0" applyAlignment="1" applyFont="1">
      <alignment shrinkToFit="0" wrapText="1"/>
    </xf>
    <xf borderId="1" fillId="3" fontId="4" numFmtId="0" xfId="0" applyAlignment="1" applyBorder="1" applyFill="1" applyFont="1">
      <alignment horizontal="center" shrinkToFit="0" vertical="top" wrapText="1"/>
    </xf>
    <xf borderId="2" fillId="0" fontId="5" numFmtId="0" xfId="0" applyBorder="1" applyFont="1"/>
    <xf borderId="3" fillId="0" fontId="5" numFmtId="0" xfId="0" applyBorder="1" applyFont="1"/>
    <xf borderId="1" fillId="3" fontId="6" numFmtId="0" xfId="0" applyAlignment="1" applyBorder="1" applyFont="1">
      <alignment horizontal="center" shrinkToFit="0" vertical="top" wrapText="1"/>
    </xf>
    <xf borderId="4" fillId="3" fontId="4" numFmtId="0" xfId="0" applyAlignment="1" applyBorder="1" applyFont="1">
      <alignment horizontal="center" shrinkToFit="0" wrapText="1"/>
    </xf>
    <xf borderId="5" fillId="3" fontId="6" numFmtId="0" xfId="0" applyAlignment="1" applyBorder="1" applyFont="1">
      <alignment horizontal="center" shrinkToFit="0" vertical="bottom" wrapText="1"/>
    </xf>
    <xf borderId="6" fillId="3" fontId="7" numFmtId="0" xfId="0" applyAlignment="1" applyBorder="1" applyFont="1">
      <alignment horizontal="center" readingOrder="0" shrinkToFit="0" wrapText="1"/>
    </xf>
    <xf borderId="5" fillId="3" fontId="8" numFmtId="0" xfId="0" applyAlignment="1" applyBorder="1" applyFont="1">
      <alignment horizontal="center" shrinkToFit="0" vertical="bottom" wrapText="1"/>
    </xf>
    <xf borderId="7" fillId="3" fontId="9" numFmtId="0" xfId="0" applyAlignment="1" applyBorder="1" applyFont="1">
      <alignment horizontal="center" shrinkToFit="0" vertical="top" wrapText="1"/>
    </xf>
    <xf borderId="7" fillId="3" fontId="6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8" fillId="3" fontId="6" numFmtId="0" xfId="0" applyAlignment="1" applyBorder="1" applyFont="1">
      <alignment horizontal="center" shrinkToFit="0" vertical="top" wrapText="1"/>
    </xf>
    <xf borderId="9" fillId="0" fontId="5" numFmtId="0" xfId="0" applyBorder="1" applyFont="1"/>
    <xf borderId="10" fillId="3" fontId="6" numFmtId="0" xfId="0" applyAlignment="1" applyBorder="1" applyFont="1">
      <alignment horizontal="center" shrinkToFit="0" vertical="top" wrapText="1"/>
    </xf>
    <xf borderId="11" fillId="0" fontId="5" numFmtId="0" xfId="0" applyBorder="1" applyFont="1"/>
    <xf borderId="12" fillId="0" fontId="5" numFmtId="0" xfId="0" applyBorder="1" applyFont="1"/>
    <xf borderId="13" fillId="0" fontId="10" numFmtId="0" xfId="0" applyAlignment="1" applyBorder="1" applyFont="1">
      <alignment readingOrder="0" shrinkToFit="0" vertical="top" wrapText="1"/>
    </xf>
    <xf borderId="13" fillId="0" fontId="10" numFmtId="0" xfId="0" applyAlignment="1" applyBorder="1" applyFont="1">
      <alignment readingOrder="0" vertical="top"/>
    </xf>
    <xf borderId="13" fillId="0" fontId="11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vertical="bottom"/>
    </xf>
    <xf borderId="0" fillId="0" fontId="13" numFmtId="0" xfId="0" applyAlignment="1" applyFont="1">
      <alignment shrinkToFit="0" wrapText="1"/>
    </xf>
    <xf borderId="14" fillId="0" fontId="10" numFmtId="0" xfId="0" applyAlignment="1" applyBorder="1" applyFont="1">
      <alignment readingOrder="0" shrinkToFit="0" vertical="top" wrapText="1"/>
    </xf>
    <xf borderId="14" fillId="0" fontId="10" numFmtId="0" xfId="0" applyAlignment="1" applyBorder="1" applyFont="1">
      <alignment readingOrder="0" vertical="top"/>
    </xf>
    <xf borderId="14" fillId="0" fontId="14" numFmtId="0" xfId="0" applyAlignment="1" applyBorder="1" applyFont="1">
      <alignment shrinkToFit="0" vertical="top" wrapText="1"/>
    </xf>
    <xf borderId="14" fillId="0" fontId="15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shrinkToFit="0" vertical="bottom" wrapText="1"/>
    </xf>
    <xf borderId="14" fillId="0" fontId="14" numFmtId="0" xfId="0" applyAlignment="1" applyBorder="1" applyFont="1">
      <alignment shrinkToFit="0" vertical="top" wrapText="1"/>
    </xf>
    <xf borderId="14" fillId="0" fontId="14" numFmtId="0" xfId="0" applyAlignment="1" applyBorder="1" applyFont="1">
      <alignment vertical="top"/>
    </xf>
    <xf borderId="14" fillId="0" fontId="0" numFmtId="0" xfId="0" applyAlignment="1" applyBorder="1" applyFont="1">
      <alignment horizontal="left" readingOrder="0" shrinkToFit="0" vertical="top" wrapText="1"/>
    </xf>
    <xf borderId="14" fillId="0" fontId="14" numFmtId="0" xfId="0" applyAlignment="1" applyBorder="1" applyFont="1">
      <alignment vertical="bottom"/>
    </xf>
    <xf borderId="14" fillId="0" fontId="16" numFmtId="0" xfId="0" applyAlignment="1" applyBorder="1" applyFont="1">
      <alignment vertical="top"/>
    </xf>
    <xf borderId="14" fillId="0" fontId="16" numFmtId="0" xfId="0" applyAlignment="1" applyBorder="1" applyFont="1">
      <alignment shrinkToFit="0" vertical="top" wrapText="1"/>
    </xf>
    <xf borderId="14" fillId="0" fontId="16" numFmtId="0" xfId="0" applyAlignment="1" applyBorder="1" applyFont="1">
      <alignment vertical="top"/>
    </xf>
    <xf borderId="15" fillId="0" fontId="16" numFmtId="0" xfId="0" applyAlignment="1" applyBorder="1" applyFont="1">
      <alignment horizontal="right" readingOrder="0" shrinkToFit="0" vertical="top" wrapText="1"/>
    </xf>
    <xf borderId="14" fillId="0" fontId="16" numFmtId="0" xfId="0" applyAlignment="1" applyBorder="1" applyFont="1">
      <alignment horizontal="left" vertical="top"/>
    </xf>
    <xf borderId="15" fillId="0" fontId="5" numFmtId="0" xfId="0" applyBorder="1" applyFont="1"/>
    <xf borderId="14" fillId="0" fontId="5" numFmtId="0" xfId="0" applyBorder="1" applyFont="1"/>
    <xf borderId="15" fillId="0" fontId="14" numFmtId="0" xfId="0" applyAlignment="1" applyBorder="1" applyFont="1">
      <alignment vertical="bottom"/>
    </xf>
    <xf borderId="15" fillId="0" fontId="16" numFmtId="0" xfId="0" applyAlignment="1" applyBorder="1" applyFont="1">
      <alignment horizontal="right" readingOrder="0" vertical="top"/>
    </xf>
    <xf borderId="0" fillId="0" fontId="17" numFmtId="0" xfId="0" applyAlignment="1" applyFont="1">
      <alignment shrinkToFit="0" wrapText="1"/>
    </xf>
    <xf borderId="16" fillId="4" fontId="18" numFmtId="0" xfId="0" applyAlignment="1" applyBorder="1" applyFill="1" applyFont="1">
      <alignment horizontal="center" shrinkToFit="0" vertical="center" wrapText="1"/>
    </xf>
    <xf borderId="17" fillId="0" fontId="5" numFmtId="0" xfId="0" applyBorder="1" applyFont="1"/>
    <xf borderId="18" fillId="0" fontId="5" numFmtId="0" xfId="0" applyBorder="1" applyFont="1"/>
    <xf borderId="19" fillId="5" fontId="6" numFmtId="0" xfId="0" applyAlignment="1" applyBorder="1" applyFill="1" applyFont="1">
      <alignment horizontal="center" shrinkToFit="0" vertical="center" wrapText="1"/>
    </xf>
    <xf borderId="20" fillId="5" fontId="6" numFmtId="0" xfId="0" applyAlignment="1" applyBorder="1" applyFont="1">
      <alignment horizontal="center" shrinkToFit="0" vertical="center" wrapText="1"/>
    </xf>
    <xf borderId="21" fillId="5" fontId="6" numFmtId="0" xfId="0" applyAlignment="1" applyBorder="1" applyFont="1">
      <alignment horizontal="center" shrinkToFit="0" vertical="bottom" wrapText="1"/>
    </xf>
    <xf borderId="22" fillId="5" fontId="6" numFmtId="0" xfId="0" applyAlignment="1" applyBorder="1" applyFont="1">
      <alignment horizontal="center" readingOrder="0" shrinkToFit="0" vertical="bottom" wrapText="1"/>
    </xf>
    <xf borderId="7" fillId="5" fontId="6" numFmtId="0" xfId="0" applyAlignment="1" applyBorder="1" applyFont="1">
      <alignment horizontal="center" shrinkToFit="0" vertical="center" wrapText="1"/>
    </xf>
    <xf borderId="8" fillId="5" fontId="6" numFmtId="0" xfId="0" applyAlignment="1" applyBorder="1" applyFont="1">
      <alignment horizontal="center" shrinkToFit="0" vertical="center" wrapText="1"/>
    </xf>
    <xf borderId="23" fillId="0" fontId="5" numFmtId="0" xfId="0" applyBorder="1" applyFont="1"/>
    <xf borderId="24" fillId="0" fontId="5" numFmtId="0" xfId="0" applyBorder="1" applyFont="1"/>
    <xf borderId="25" fillId="0" fontId="19" numFmtId="0" xfId="0" applyAlignment="1" applyBorder="1" applyFont="1">
      <alignment horizontal="center" readingOrder="0" vertical="top"/>
    </xf>
    <xf borderId="13" fillId="0" fontId="20" numFmtId="0" xfId="0" applyAlignment="1" applyBorder="1" applyFont="1">
      <alignment horizontal="center" readingOrder="0" vertical="top"/>
    </xf>
    <xf borderId="26" fillId="0" fontId="12" numFmtId="0" xfId="0" applyAlignment="1" applyBorder="1" applyFont="1">
      <alignment shrinkToFit="0" vertical="top" wrapText="1"/>
    </xf>
    <xf borderId="27" fillId="0" fontId="12" numFmtId="0" xfId="0" applyAlignment="1" applyBorder="1" applyFont="1">
      <alignment shrinkToFit="0" vertical="top" wrapText="1"/>
    </xf>
    <xf borderId="14" fillId="0" fontId="10" numFmtId="0" xfId="0" applyAlignment="1" applyBorder="1" applyFont="1">
      <alignment shrinkToFit="0" vertical="top" wrapText="1"/>
    </xf>
    <xf borderId="28" fillId="0" fontId="12" numFmtId="0" xfId="0" applyAlignment="1" applyBorder="1" applyFont="1">
      <alignment shrinkToFit="0" vertical="top" wrapText="1"/>
    </xf>
    <xf borderId="28" fillId="0" fontId="15" numFmtId="0" xfId="0" applyAlignment="1" applyBorder="1" applyFont="1">
      <alignment horizontal="center" readingOrder="0" shrinkToFit="0" vertical="top" wrapText="1"/>
    </xf>
    <xf borderId="28" fillId="0" fontId="12" numFmtId="0" xfId="0" applyAlignment="1" applyBorder="1" applyFont="1">
      <alignment shrinkToFit="0" vertical="top" wrapText="1"/>
    </xf>
    <xf borderId="14" fillId="0" fontId="12" numFmtId="0" xfId="0" applyAlignment="1" applyBorder="1" applyFont="1">
      <alignment shrinkToFit="0" vertical="top" wrapText="1"/>
    </xf>
    <xf borderId="28" fillId="0" fontId="14" numFmtId="0" xfId="0" applyAlignment="1" applyBorder="1" applyFont="1">
      <alignment vertical="bottom"/>
    </xf>
    <xf borderId="28" fillId="0" fontId="0" numFmtId="0" xfId="0" applyAlignment="1" applyBorder="1" applyFont="1">
      <alignment horizontal="left" readingOrder="0" shrinkToFit="0" vertical="top" wrapText="1"/>
    </xf>
    <xf borderId="14" fillId="0" fontId="16" numFmtId="0" xfId="0" applyAlignment="1" applyBorder="1" applyFont="1">
      <alignment horizontal="left" shrinkToFit="0" vertical="top" wrapText="1"/>
    </xf>
    <xf borderId="14" fillId="0" fontId="12" numFmtId="0" xfId="0" applyAlignment="1" applyBorder="1" applyFont="1">
      <alignment shrinkToFit="0" vertical="top" wrapText="1"/>
    </xf>
    <xf borderId="14" fillId="0" fontId="16" numFmtId="0" xfId="0" applyAlignment="1" applyBorder="1" applyFont="1">
      <alignment horizontal="left" shrinkToFit="0" vertical="top" wrapText="1"/>
    </xf>
    <xf borderId="29" fillId="0" fontId="0" numFmtId="0" xfId="0" applyAlignment="1" applyBorder="1" applyFont="1">
      <alignment horizontal="left" readingOrder="0" shrinkToFit="0" vertical="top" wrapText="1"/>
    </xf>
    <xf borderId="16" fillId="4" fontId="18" numFmtId="0" xfId="0" applyAlignment="1" applyBorder="1" applyFont="1">
      <alignment horizontal="center" shrinkToFit="0" vertical="top" wrapText="1"/>
    </xf>
    <xf borderId="19" fillId="6" fontId="6" numFmtId="0" xfId="0" applyAlignment="1" applyBorder="1" applyFill="1" applyFont="1">
      <alignment horizontal="center" shrinkToFit="0" vertical="center" wrapText="1"/>
    </xf>
    <xf borderId="20" fillId="6" fontId="6" numFmtId="0" xfId="0" applyAlignment="1" applyBorder="1" applyFont="1">
      <alignment horizontal="center" shrinkToFit="0" vertical="center" wrapText="1"/>
    </xf>
    <xf borderId="21" fillId="6" fontId="6" numFmtId="0" xfId="0" applyAlignment="1" applyBorder="1" applyFont="1">
      <alignment horizontal="center" shrinkToFit="0" vertical="bottom" wrapText="1"/>
    </xf>
    <xf borderId="22" fillId="6" fontId="6" numFmtId="0" xfId="0" applyAlignment="1" applyBorder="1" applyFont="1">
      <alignment horizontal="center" readingOrder="0" shrinkToFit="0" vertical="bottom" wrapText="1"/>
    </xf>
    <xf borderId="7" fillId="6" fontId="6" numFmtId="0" xfId="0" applyAlignment="1" applyBorder="1" applyFont="1">
      <alignment horizontal="center" shrinkToFit="0" vertical="center" wrapText="1"/>
    </xf>
    <xf borderId="8" fillId="6" fontId="6" numFmtId="0" xfId="0" applyAlignment="1" applyBorder="1" applyFont="1">
      <alignment horizontal="center" shrinkToFit="0" vertical="center" wrapText="1"/>
    </xf>
    <xf borderId="25" fillId="0" fontId="21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shrinkToFit="0" vertical="top" wrapText="1"/>
    </xf>
    <xf borderId="14" fillId="0" fontId="16" numFmtId="0" xfId="0" applyAlignment="1" applyBorder="1" applyFont="1">
      <alignment horizontal="left" vertical="top"/>
    </xf>
    <xf borderId="14" fillId="0" fontId="12" numFmtId="0" xfId="0" applyAlignment="1" applyBorder="1" applyFont="1">
      <alignment shrinkToFit="0" vertical="bottom" wrapText="1"/>
    </xf>
    <xf borderId="14" fillId="0" fontId="10" numFmtId="0" xfId="0" applyAlignment="1" applyBorder="1" applyFont="1">
      <alignment vertical="top"/>
    </xf>
    <xf borderId="28" fillId="0" fontId="0" numFmtId="0" xfId="0" applyAlignment="1" applyBorder="1" applyFont="1">
      <alignment readingOrder="0" vertical="top"/>
    </xf>
    <xf borderId="14" fillId="0" fontId="10" numFmtId="0" xfId="0" applyAlignment="1" applyBorder="1" applyFont="1">
      <alignment shrinkToFit="0" vertical="top" wrapText="1"/>
    </xf>
    <xf borderId="14" fillId="0" fontId="10" numFmtId="0" xfId="0" applyAlignment="1" applyBorder="1" applyFont="1">
      <alignment vertical="top"/>
    </xf>
    <xf borderId="16" fillId="4" fontId="22" numFmtId="0" xfId="0" applyAlignment="1" applyBorder="1" applyFont="1">
      <alignment horizontal="center" shrinkToFit="0" vertical="bottom" wrapText="1"/>
    </xf>
    <xf borderId="30" fillId="7" fontId="6" numFmtId="0" xfId="0" applyAlignment="1" applyBorder="1" applyFill="1" applyFont="1">
      <alignment horizontal="center" shrinkToFit="0" vertical="center" wrapText="1"/>
    </xf>
    <xf borderId="31" fillId="7" fontId="6" numFmtId="0" xfId="0" applyAlignment="1" applyBorder="1" applyFont="1">
      <alignment horizontal="center" shrinkToFit="0" vertical="center" wrapText="1"/>
    </xf>
    <xf borderId="32" fillId="7" fontId="6" numFmtId="0" xfId="0" applyAlignment="1" applyBorder="1" applyFont="1">
      <alignment horizontal="center" shrinkToFit="0" vertical="bottom" wrapText="1"/>
    </xf>
    <xf borderId="33" fillId="7" fontId="6" numFmtId="0" xfId="0" applyAlignment="1" applyBorder="1" applyFont="1">
      <alignment horizontal="center" readingOrder="0" shrinkToFit="0" vertical="bottom" wrapText="1"/>
    </xf>
    <xf borderId="7" fillId="7" fontId="6" numFmtId="0" xfId="0" applyAlignment="1" applyBorder="1" applyFont="1">
      <alignment horizontal="center" shrinkToFit="0" vertical="center" wrapText="1"/>
    </xf>
    <xf borderId="8" fillId="7" fontId="6" numFmtId="0" xfId="0" applyAlignment="1" applyBorder="1" applyFont="1">
      <alignment horizontal="center" shrinkToFit="0" vertical="center" wrapText="1"/>
    </xf>
    <xf borderId="34" fillId="0" fontId="23" numFmtId="0" xfId="0" applyAlignment="1" applyBorder="1" applyFont="1">
      <alignment horizontal="center" readingOrder="0" shrinkToFit="0" vertical="top" wrapText="1"/>
    </xf>
    <xf borderId="26" fillId="0" fontId="12" numFmtId="0" xfId="0" applyAlignment="1" applyBorder="1" applyFont="1">
      <alignment shrinkToFit="0" vertical="top" wrapText="1"/>
    </xf>
    <xf borderId="14" fillId="0" fontId="24" numFmtId="0" xfId="0" applyAlignment="1" applyBorder="1" applyFont="1">
      <alignment vertical="top"/>
    </xf>
    <xf borderId="14" fillId="0" fontId="25" numFmtId="0" xfId="0" applyAlignment="1" applyBorder="1" applyFont="1">
      <alignment vertical="top"/>
    </xf>
    <xf borderId="0" fillId="0" fontId="15" numFmtId="0" xfId="0" applyAlignment="1" applyFont="1">
      <alignment horizontal="center" readingOrder="0" shrinkToFit="0" vertical="top" wrapText="1"/>
    </xf>
    <xf borderId="14" fillId="0" fontId="12" numFmtId="0" xfId="0" applyAlignment="1" applyBorder="1" applyFont="1">
      <alignment shrinkToFit="0" wrapText="1"/>
    </xf>
    <xf borderId="14" fillId="0" fontId="25" numFmtId="0" xfId="0" applyAlignment="1" applyBorder="1" applyFont="1">
      <alignment vertical="top"/>
    </xf>
    <xf borderId="14" fillId="0" fontId="24" numFmtId="0" xfId="0" applyAlignment="1" applyBorder="1" applyFont="1">
      <alignment vertical="top"/>
    </xf>
    <xf borderId="0" fillId="0" fontId="0" numFmtId="0" xfId="0" applyAlignment="1" applyFont="1">
      <alignment horizontal="left" readingOrder="0" shrinkToFit="0" vertical="top" wrapText="1"/>
    </xf>
    <xf borderId="14" fillId="0" fontId="14" numFmtId="0" xfId="0" applyAlignment="1" applyBorder="1" applyFont="1">
      <alignment vertical="top"/>
    </xf>
    <xf borderId="0" fillId="0" fontId="26" numFmtId="0" xfId="0" applyAlignment="1" applyFont="1">
      <alignment shrinkToFit="0" wrapText="1"/>
    </xf>
    <xf borderId="0" fillId="0" fontId="27" numFmtId="0" xfId="0" applyAlignment="1" applyFont="1">
      <alignment shrinkToFit="0" wrapText="1"/>
    </xf>
    <xf borderId="0" fillId="0" fontId="0" numFmtId="0" xfId="0" applyAlignment="1" applyFont="1">
      <alignment horizontal="center" readingOrder="0" shrinkToFit="0" vertical="top" wrapText="1"/>
    </xf>
    <xf borderId="30" fillId="4" fontId="28" numFmtId="0" xfId="0" applyAlignment="1" applyBorder="1" applyFont="1">
      <alignment readingOrder="0" shrinkToFit="0" vertical="top" wrapText="1"/>
    </xf>
    <xf borderId="31" fillId="4" fontId="29" numFmtId="0" xfId="0" applyAlignment="1" applyBorder="1" applyFont="1">
      <alignment shrinkToFit="0" vertical="top" wrapText="1"/>
    </xf>
    <xf borderId="31" fillId="4" fontId="13" numFmtId="0" xfId="0" applyAlignment="1" applyBorder="1" applyFont="1">
      <alignment shrinkToFit="0" wrapText="1"/>
    </xf>
    <xf borderId="35" fillId="4" fontId="13" numFmtId="0" xfId="0" applyAlignment="1" applyBorder="1" applyFont="1">
      <alignment shrinkToFit="0" wrapText="1"/>
    </xf>
    <xf borderId="0" fillId="0" fontId="13" numFmtId="0" xfId="0" applyAlignment="1" applyFont="1">
      <alignment shrinkToFit="0" wrapText="0"/>
    </xf>
    <xf borderId="0" fillId="8" fontId="30" numFmtId="0" xfId="0" applyAlignment="1" applyFill="1" applyFont="1">
      <alignment readingOrder="0" vertical="top"/>
    </xf>
    <xf borderId="0" fillId="6" fontId="30" numFmtId="0" xfId="0" applyAlignment="1" applyFont="1">
      <alignment readingOrder="0" vertical="top"/>
    </xf>
    <xf borderId="0" fillId="9" fontId="30" numFmtId="0" xfId="0" applyAlignment="1" applyFill="1" applyFont="1">
      <alignment readingOrder="0" vertical="top"/>
    </xf>
    <xf borderId="0" fillId="10" fontId="31" numFmtId="0" xfId="0" applyAlignment="1" applyFill="1" applyFont="1">
      <alignment readingOrder="0" vertical="top"/>
    </xf>
    <xf borderId="0" fillId="0" fontId="13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51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1.0" customHeight="1">
      <c r="A2" s="7" t="s">
        <v>1</v>
      </c>
      <c r="B2" s="5"/>
      <c r="C2" s="6"/>
      <c r="D2" s="9" t="s">
        <v>3</v>
      </c>
      <c r="E2" s="11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1.0" customHeight="1">
      <c r="A3" s="13" t="s">
        <v>5</v>
      </c>
      <c r="B3" s="15" t="s">
        <v>6</v>
      </c>
      <c r="C3" s="17" t="s">
        <v>7</v>
      </c>
      <c r="E3" s="1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7.25" customHeight="1">
      <c r="A4" s="21" t="s">
        <v>8</v>
      </c>
      <c r="B4" s="21" t="s">
        <v>11</v>
      </c>
      <c r="C4" s="21" t="s">
        <v>10</v>
      </c>
      <c r="D4" s="22" t="str">
        <f>HYPERLINK("https://docs.google.com/a/bethel.edu/document/d/1bYgxys_nLKTujB_p_2eq7PpIhP-dICTuXxV4ZiiMTpA/edit?usp=sharing","PHASE 1: EXPLORE ")</f>
        <v>PHASE 1: EXPLORE </v>
      </c>
      <c r="E4" s="23" t="s">
        <v>12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17.25" customHeight="1">
      <c r="A5" s="26" t="s">
        <v>13</v>
      </c>
      <c r="B5" s="26" t="s">
        <v>14</v>
      </c>
      <c r="C5" s="26" t="s">
        <v>15</v>
      </c>
      <c r="D5" s="28" t="s">
        <v>16</v>
      </c>
      <c r="E5" s="29" t="s">
        <v>17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17.25" customHeight="1">
      <c r="A6" s="26" t="s">
        <v>18</v>
      </c>
      <c r="B6" s="31"/>
      <c r="C6" s="26" t="s">
        <v>20</v>
      </c>
      <c r="D6" s="32" t="s">
        <v>19</v>
      </c>
      <c r="E6" s="23" t="s">
        <v>21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17.25" customHeight="1">
      <c r="A7" s="26" t="s">
        <v>22</v>
      </c>
      <c r="B7" s="31"/>
      <c r="C7" s="26" t="s">
        <v>24</v>
      </c>
      <c r="D7" s="32" t="s">
        <v>25</v>
      </c>
      <c r="E7" s="3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7.25" customHeight="1">
      <c r="A8" s="34"/>
      <c r="B8" s="36"/>
      <c r="C8" s="26" t="s">
        <v>30</v>
      </c>
      <c r="D8" s="32" t="s">
        <v>29</v>
      </c>
      <c r="E8" s="3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7.25" customHeight="1">
      <c r="A9" s="38"/>
      <c r="B9" s="38"/>
      <c r="C9" s="26" t="s">
        <v>31</v>
      </c>
      <c r="D9" s="40"/>
      <c r="E9" s="3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7.25" customHeight="1">
      <c r="A10" s="42">
        <v>13.0</v>
      </c>
      <c r="B10" s="42">
        <v>4.0</v>
      </c>
      <c r="C10" s="42">
        <v>15.0</v>
      </c>
      <c r="D10" s="39"/>
      <c r="E10" s="4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ht="20.25" customHeight="1">
      <c r="A11" s="44" t="s">
        <v>32</v>
      </c>
      <c r="B11" s="45"/>
      <c r="C11" s="45"/>
      <c r="D11" s="45"/>
      <c r="E11" s="4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1.0" customHeight="1">
      <c r="A12" s="47"/>
      <c r="B12" s="48" t="s">
        <v>1</v>
      </c>
      <c r="C12" s="48"/>
      <c r="D12" s="49" t="s">
        <v>3</v>
      </c>
      <c r="E12" s="50" t="s">
        <v>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21.0" customHeight="1">
      <c r="A13" s="51" t="s">
        <v>33</v>
      </c>
      <c r="B13" s="52" t="s">
        <v>34</v>
      </c>
      <c r="C13" s="52" t="s">
        <v>35</v>
      </c>
      <c r="D13" s="53"/>
      <c r="E13" s="5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17.25" customHeight="1">
      <c r="A14" s="20" t="s">
        <v>36</v>
      </c>
      <c r="B14" s="20" t="s">
        <v>37</v>
      </c>
      <c r="C14" s="20" t="s">
        <v>39</v>
      </c>
      <c r="D14" s="56" t="str">
        <f>HYPERLINK("https://docs.google.com/a/bethel.edu/document/d/1bYgxys_nLKTujB_p_2eq7PpIhP-dICTuXxV4ZiiMTpA/edit?usp=sharing","PHASE 1&amp;2: EXPLORE/EXPERIENCE")</f>
        <v>PHASE 1&amp;2: EXPLORE/EXPERIENCE</v>
      </c>
      <c r="E14" s="58" t="s">
        <v>40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17.25" customHeight="1">
      <c r="A15" s="25" t="s">
        <v>41</v>
      </c>
      <c r="B15" s="30"/>
      <c r="C15" s="25" t="s">
        <v>42</v>
      </c>
      <c r="D15" s="28" t="s">
        <v>43</v>
      </c>
      <c r="E15" s="60" t="s">
        <v>44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17.25" customHeight="1">
      <c r="A16" s="25" t="s">
        <v>45</v>
      </c>
      <c r="B16" s="35"/>
      <c r="C16" s="25" t="s">
        <v>46</v>
      </c>
      <c r="D16" s="32" t="s">
        <v>47</v>
      </c>
      <c r="E16" s="62" t="s">
        <v>48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17.25" customHeight="1">
      <c r="A17" s="25" t="s">
        <v>49</v>
      </c>
      <c r="B17" s="35"/>
      <c r="C17" s="25" t="s">
        <v>50</v>
      </c>
      <c r="D17" s="32" t="s">
        <v>51</v>
      </c>
      <c r="E17" s="6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17.25" customHeight="1">
      <c r="A18" s="25" t="s">
        <v>53</v>
      </c>
      <c r="B18" s="66"/>
      <c r="C18" s="25" t="s">
        <v>54</v>
      </c>
      <c r="D18" s="32" t="s">
        <v>55</v>
      </c>
      <c r="E18" s="6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27.75" customHeight="1">
      <c r="A19" s="68"/>
      <c r="B19" s="66"/>
      <c r="C19" s="25" t="s">
        <v>56</v>
      </c>
      <c r="D19" s="32"/>
      <c r="E19" s="6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27.75" customHeight="1">
      <c r="A20" s="59"/>
      <c r="B20" s="59"/>
      <c r="C20" s="25" t="s">
        <v>58</v>
      </c>
      <c r="D20" s="32" t="s">
        <v>59</v>
      </c>
      <c r="E20" s="6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27.75" customHeight="1">
      <c r="A21" s="59"/>
      <c r="B21" s="59"/>
      <c r="C21" s="25" t="s">
        <v>28</v>
      </c>
      <c r="D21" s="40"/>
      <c r="E21" s="6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27.75" customHeight="1">
      <c r="A22" s="37">
        <v>14.0</v>
      </c>
      <c r="B22" s="37">
        <v>3.0</v>
      </c>
      <c r="C22" s="37">
        <v>16.0</v>
      </c>
      <c r="D22" s="39"/>
      <c r="E22" s="6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20.25" customHeight="1">
      <c r="A23" s="70" t="s">
        <v>60</v>
      </c>
      <c r="B23" s="45"/>
      <c r="C23" s="45"/>
      <c r="D23" s="45"/>
      <c r="E23" s="4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21.0" customHeight="1">
      <c r="A24" s="71"/>
      <c r="B24" s="72" t="s">
        <v>1</v>
      </c>
      <c r="C24" s="72"/>
      <c r="D24" s="73" t="s">
        <v>3</v>
      </c>
      <c r="E24" s="74" t="s">
        <v>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21.0" customHeight="1">
      <c r="A25" s="75" t="s">
        <v>61</v>
      </c>
      <c r="B25" s="76" t="s">
        <v>62</v>
      </c>
      <c r="C25" s="76" t="s">
        <v>63</v>
      </c>
      <c r="D25" s="53"/>
      <c r="E25" s="5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17.25" customHeight="1">
      <c r="A26" s="20" t="s">
        <v>64</v>
      </c>
      <c r="B26" s="21" t="s">
        <v>65</v>
      </c>
      <c r="C26" s="21" t="s">
        <v>66</v>
      </c>
      <c r="D26" s="77" t="str">
        <f>HYPERLINK("https://docs.google.com/a/bethel.edu/document/d/1bYgxys_nLKTujB_p_2eq7PpIhP-dICTuXxV4ZiiMTpA/edit?usp=sharing","PHASE 2: EXPERIENCE")</f>
        <v>PHASE 2: EXPERIENCE</v>
      </c>
      <c r="E26" s="78" t="s">
        <v>67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17.25" customHeight="1">
      <c r="A27" s="25" t="s">
        <v>68</v>
      </c>
      <c r="B27" s="79"/>
      <c r="C27" s="26" t="s">
        <v>69</v>
      </c>
      <c r="D27" s="61" t="s">
        <v>70</v>
      </c>
      <c r="E27" s="67" t="s">
        <v>71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ht="17.25" customHeight="1">
      <c r="A28" s="25" t="s">
        <v>72</v>
      </c>
      <c r="B28" s="79"/>
      <c r="C28" s="26" t="s">
        <v>73</v>
      </c>
      <c r="D28" s="65" t="s">
        <v>74</v>
      </c>
      <c r="E28" s="80" t="s">
        <v>75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17.25" customHeight="1">
      <c r="A29" s="25" t="s">
        <v>76</v>
      </c>
      <c r="B29" s="81"/>
      <c r="C29" s="26" t="s">
        <v>77</v>
      </c>
      <c r="D29" s="82" t="s">
        <v>78</v>
      </c>
      <c r="E29" s="67" t="s">
        <v>79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17.25" customHeight="1">
      <c r="A30" s="25" t="s">
        <v>81</v>
      </c>
      <c r="B30" s="81"/>
      <c r="C30" s="26" t="s">
        <v>82</v>
      </c>
      <c r="D30" s="65" t="s">
        <v>83</v>
      </c>
      <c r="E30" s="3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17.25" customHeight="1">
      <c r="A31" s="25" t="s">
        <v>84</v>
      </c>
      <c r="B31" s="81"/>
      <c r="C31" s="26" t="s">
        <v>80</v>
      </c>
      <c r="D31" s="65" t="s">
        <v>85</v>
      </c>
      <c r="E31" s="3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17.25" customHeight="1">
      <c r="A32" s="59"/>
      <c r="B32" s="84"/>
      <c r="C32" s="26" t="s">
        <v>86</v>
      </c>
      <c r="D32" s="65"/>
      <c r="E32" s="3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17.25" customHeight="1">
      <c r="A33" s="59"/>
      <c r="B33" s="34"/>
      <c r="C33" s="26" t="s">
        <v>87</v>
      </c>
      <c r="D33" s="65"/>
      <c r="E33" s="3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17.25" customHeight="1">
      <c r="A34" s="37">
        <v>16.0</v>
      </c>
      <c r="B34" s="42">
        <v>3.0</v>
      </c>
      <c r="C34" s="42">
        <v>12.0</v>
      </c>
      <c r="D34" s="65"/>
      <c r="E34" s="3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20.25" customHeight="1">
      <c r="A35" s="85" t="s">
        <v>90</v>
      </c>
      <c r="B35" s="45"/>
      <c r="C35" s="45"/>
      <c r="D35" s="45"/>
      <c r="E35" s="46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ht="21.0" customHeight="1">
      <c r="A36" s="86"/>
      <c r="B36" s="87" t="s">
        <v>1</v>
      </c>
      <c r="C36" s="87"/>
      <c r="D36" s="88" t="s">
        <v>3</v>
      </c>
      <c r="E36" s="89" t="s">
        <v>4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21.0" customHeight="1">
      <c r="A37" s="90" t="s">
        <v>91</v>
      </c>
      <c r="B37" s="91" t="s">
        <v>92</v>
      </c>
      <c r="C37" s="91" t="s">
        <v>93</v>
      </c>
      <c r="D37" s="53"/>
      <c r="E37" s="5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17.25" customHeight="1">
      <c r="A38" s="21" t="s">
        <v>94</v>
      </c>
      <c r="B38" s="21" t="s">
        <v>95</v>
      </c>
      <c r="C38" s="21" t="s">
        <v>96</v>
      </c>
      <c r="D38" s="92" t="str">
        <f>HYPERLINK("https://docs.google.com/a/bethel.edu/document/d/1bYgxys_nLKTujB_p_2eq7PpIhP-dICTuXxV4ZiiMTpA/edit?usp=sharing","PHASE 3: EXECUTE")</f>
        <v>PHASE 3: EXECUTE</v>
      </c>
      <c r="E38" s="93" t="s">
        <v>97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ht="17.25" customHeight="1">
      <c r="A39" s="26" t="s">
        <v>98</v>
      </c>
      <c r="B39" s="94"/>
      <c r="C39" s="26" t="s">
        <v>99</v>
      </c>
      <c r="D39" s="96" t="s">
        <v>100</v>
      </c>
      <c r="E39" s="97" t="s">
        <v>101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17.25" customHeight="1">
      <c r="A40" s="26" t="s">
        <v>102</v>
      </c>
      <c r="B40" s="94"/>
      <c r="C40" s="99"/>
      <c r="D40" s="100" t="s">
        <v>103</v>
      </c>
      <c r="E40" s="101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17.25" customHeight="1">
      <c r="A41" s="26" t="s">
        <v>104</v>
      </c>
      <c r="B41" s="94"/>
      <c r="C41" s="99"/>
      <c r="D41" s="100" t="s">
        <v>105</v>
      </c>
      <c r="E41" s="101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ht="17.25" customHeight="1">
      <c r="A42" s="26" t="s">
        <v>106</v>
      </c>
      <c r="B42" s="94"/>
      <c r="C42" s="99"/>
      <c r="D42" s="100" t="s">
        <v>85</v>
      </c>
      <c r="E42" s="3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ht="30.0" customHeight="1">
      <c r="A43" s="26" t="s">
        <v>107</v>
      </c>
      <c r="B43" s="99"/>
      <c r="C43" s="99"/>
      <c r="D43" s="104"/>
      <c r="E43" s="3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ht="30.0" customHeight="1">
      <c r="A44" s="26" t="s">
        <v>108</v>
      </c>
      <c r="B44" s="99"/>
      <c r="C44" s="99"/>
      <c r="D44" s="104"/>
      <c r="E44" s="33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ht="30.0" customHeight="1">
      <c r="A45" s="26" t="s">
        <v>109</v>
      </c>
      <c r="B45" s="99"/>
      <c r="C45" s="99"/>
      <c r="D45" s="104"/>
      <c r="E45" s="3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ht="30.0" customHeight="1">
      <c r="A46" s="42">
        <v>18.0</v>
      </c>
      <c r="B46" s="42">
        <v>3.0</v>
      </c>
      <c r="C46" s="42">
        <v>17.0</v>
      </c>
      <c r="D46" s="104"/>
      <c r="E46" s="3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ht="20.25" customHeight="1">
      <c r="A47" s="105" t="s">
        <v>110</v>
      </c>
      <c r="B47" s="106"/>
      <c r="C47" s="107"/>
      <c r="D47" s="107"/>
      <c r="E47" s="108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ht="16.5" customHeight="1">
      <c r="A48" s="110" t="s">
        <v>112</v>
      </c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</row>
    <row r="49" ht="16.5" customHeight="1">
      <c r="A49" s="111" t="s">
        <v>113</v>
      </c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</row>
    <row r="50" ht="16.5" customHeight="1">
      <c r="A50" s="112" t="s">
        <v>114</v>
      </c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</row>
    <row r="51" ht="12.0" customHeight="1">
      <c r="A51" s="113" t="s">
        <v>115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12.75" customHeight="1"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ht="12.75" customHeight="1">
      <c r="A53" s="24"/>
      <c r="B53" s="114"/>
      <c r="C53" s="24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ht="12.75" customHeight="1">
      <c r="A54" s="24"/>
      <c r="B54" s="114"/>
      <c r="C54" s="24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ht="12.75" customHeight="1">
      <c r="A55" s="24"/>
      <c r="B55" s="114"/>
      <c r="C55" s="24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24"/>
      <c r="B56" s="114"/>
      <c r="C56" s="24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ht="12.75" customHeight="1">
      <c r="A57" s="24"/>
      <c r="B57" s="114"/>
      <c r="C57" s="24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24"/>
      <c r="B58" s="114"/>
      <c r="C58" s="24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24"/>
      <c r="B59" s="114"/>
      <c r="C59" s="24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24"/>
      <c r="B60" s="114"/>
      <c r="C60" s="24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24"/>
      <c r="B61" s="114"/>
      <c r="C61" s="24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24"/>
      <c r="B62" s="114"/>
      <c r="C62" s="24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24"/>
      <c r="B63" s="114"/>
      <c r="C63" s="24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24"/>
      <c r="B64" s="114"/>
      <c r="C64" s="24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24"/>
      <c r="B65" s="114"/>
      <c r="C65" s="24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24"/>
      <c r="B66" s="114"/>
      <c r="C66" s="24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24"/>
      <c r="B67" s="114"/>
      <c r="C67" s="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24"/>
      <c r="B68" s="114"/>
      <c r="C68" s="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24"/>
      <c r="B69" s="114"/>
      <c r="C69" s="24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24"/>
      <c r="B70" s="114"/>
      <c r="C70" s="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24"/>
      <c r="B71" s="114"/>
      <c r="C71" s="24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24"/>
      <c r="B72" s="114"/>
      <c r="C72" s="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24"/>
      <c r="B73" s="114"/>
      <c r="C73" s="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24"/>
      <c r="B74" s="114"/>
      <c r="C74" s="24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24"/>
      <c r="B75" s="114"/>
      <c r="C75" s="24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24"/>
      <c r="B76" s="114"/>
      <c r="C76" s="24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24"/>
      <c r="B77" s="114"/>
      <c r="C77" s="24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24"/>
      <c r="B78" s="114"/>
      <c r="C78" s="24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24"/>
      <c r="B79" s="114"/>
      <c r="C79" s="24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24"/>
      <c r="B80" s="114"/>
      <c r="C80" s="24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24"/>
      <c r="B81" s="114"/>
      <c r="C81" s="24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24"/>
      <c r="B82" s="114"/>
      <c r="C82" s="24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24"/>
      <c r="B83" s="114"/>
      <c r="C83" s="24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24"/>
      <c r="B84" s="114"/>
      <c r="C84" s="24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24"/>
      <c r="B85" s="114"/>
      <c r="C85" s="24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24"/>
      <c r="B86" s="114"/>
      <c r="C86" s="24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24"/>
      <c r="B87" s="114"/>
      <c r="C87" s="24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24"/>
      <c r="B88" s="114"/>
      <c r="C88" s="24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24"/>
      <c r="B89" s="114"/>
      <c r="C89" s="24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24"/>
      <c r="B90" s="114"/>
      <c r="C90" s="24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24"/>
      <c r="B91" s="114"/>
      <c r="C91" s="24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24"/>
      <c r="B92" s="114"/>
      <c r="C92" s="24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24"/>
      <c r="B93" s="114"/>
      <c r="C93" s="24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24"/>
      <c r="B94" s="114"/>
      <c r="C94" s="24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24"/>
      <c r="B95" s="114"/>
      <c r="C95" s="24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24"/>
      <c r="B96" s="114"/>
      <c r="C96" s="24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24"/>
      <c r="B97" s="114"/>
      <c r="C97" s="24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24"/>
      <c r="B98" s="114"/>
      <c r="C98" s="24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24"/>
      <c r="B99" s="114"/>
      <c r="C99" s="24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24"/>
      <c r="B100" s="114"/>
      <c r="C100" s="24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24"/>
      <c r="B101" s="114"/>
      <c r="C101" s="24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24"/>
      <c r="B102" s="114"/>
      <c r="C102" s="24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24"/>
      <c r="B103" s="114"/>
      <c r="C103" s="24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24"/>
      <c r="B104" s="114"/>
      <c r="C104" s="24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24"/>
      <c r="B105" s="114"/>
      <c r="C105" s="24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24"/>
      <c r="B106" s="114"/>
      <c r="C106" s="24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24"/>
      <c r="B107" s="114"/>
      <c r="C107" s="24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24"/>
      <c r="B108" s="114"/>
      <c r="C108" s="24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24"/>
      <c r="B109" s="114"/>
      <c r="C109" s="24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24"/>
      <c r="B110" s="114"/>
      <c r="C110" s="24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24"/>
      <c r="B111" s="114"/>
      <c r="C111" s="24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24"/>
      <c r="B112" s="114"/>
      <c r="C112" s="24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24"/>
      <c r="B113" s="114"/>
      <c r="C113" s="24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24"/>
      <c r="B114" s="114"/>
      <c r="C114" s="24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24"/>
      <c r="B115" s="114"/>
      <c r="C115" s="24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24"/>
      <c r="B116" s="114"/>
      <c r="C116" s="24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24"/>
      <c r="B117" s="114"/>
      <c r="C117" s="24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24"/>
      <c r="B118" s="114"/>
      <c r="C118" s="24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24"/>
      <c r="B119" s="114"/>
      <c r="C119" s="24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24"/>
      <c r="B120" s="114"/>
      <c r="C120" s="24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24"/>
      <c r="B121" s="114"/>
      <c r="C121" s="24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24"/>
      <c r="B122" s="114"/>
      <c r="C122" s="24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24"/>
      <c r="B123" s="114"/>
      <c r="C123" s="24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24"/>
      <c r="B124" s="114"/>
      <c r="C124" s="24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24"/>
      <c r="B125" s="114"/>
      <c r="C125" s="24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24"/>
      <c r="B126" s="114"/>
      <c r="C126" s="24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24"/>
      <c r="B127" s="114"/>
      <c r="C127" s="24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24"/>
      <c r="B128" s="114"/>
      <c r="C128" s="24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24"/>
      <c r="B129" s="114"/>
      <c r="C129" s="24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24"/>
      <c r="B130" s="114"/>
      <c r="C130" s="24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24"/>
      <c r="B131" s="114"/>
      <c r="C131" s="24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24"/>
      <c r="B132" s="114"/>
      <c r="C132" s="24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24"/>
      <c r="B133" s="114"/>
      <c r="C133" s="24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24"/>
      <c r="B134" s="114"/>
      <c r="C134" s="24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24"/>
      <c r="B135" s="114"/>
      <c r="C135" s="24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24"/>
      <c r="B136" s="114"/>
      <c r="C136" s="24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24"/>
      <c r="B137" s="114"/>
      <c r="C137" s="24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24"/>
      <c r="B138" s="114"/>
      <c r="C138" s="24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24"/>
      <c r="B139" s="114"/>
      <c r="C139" s="24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24"/>
      <c r="B140" s="114"/>
      <c r="C140" s="24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24"/>
      <c r="B141" s="114"/>
      <c r="C141" s="24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24"/>
      <c r="B142" s="114"/>
      <c r="C142" s="24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24"/>
      <c r="B143" s="114"/>
      <c r="C143" s="24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24"/>
      <c r="B144" s="114"/>
      <c r="C144" s="24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24"/>
      <c r="B145" s="114"/>
      <c r="C145" s="24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24"/>
      <c r="B146" s="114"/>
      <c r="C146" s="24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24"/>
      <c r="B147" s="114"/>
      <c r="C147" s="24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24"/>
      <c r="B148" s="114"/>
      <c r="C148" s="24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24"/>
      <c r="B149" s="114"/>
      <c r="C149" s="24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24"/>
      <c r="B150" s="114"/>
      <c r="C150" s="24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24"/>
      <c r="B151" s="114"/>
      <c r="C151" s="24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24"/>
      <c r="B152" s="114"/>
      <c r="C152" s="24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24"/>
      <c r="B153" s="114"/>
      <c r="C153" s="24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24"/>
      <c r="B154" s="114"/>
      <c r="C154" s="24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24"/>
      <c r="B155" s="114"/>
      <c r="C155" s="2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24"/>
      <c r="B156" s="114"/>
      <c r="C156" s="24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24"/>
      <c r="B157" s="114"/>
      <c r="C157" s="24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24"/>
      <c r="B158" s="114"/>
      <c r="C158" s="24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24"/>
      <c r="B159" s="114"/>
      <c r="C159" s="24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24"/>
      <c r="B160" s="114"/>
      <c r="C160" s="24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24"/>
      <c r="B161" s="114"/>
      <c r="C161" s="24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24"/>
      <c r="B162" s="114"/>
      <c r="C162" s="24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24"/>
      <c r="B163" s="114"/>
      <c r="C163" s="24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24"/>
      <c r="B164" s="114"/>
      <c r="C164" s="24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24"/>
      <c r="B165" s="114"/>
      <c r="C165" s="24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24"/>
      <c r="B166" s="114"/>
      <c r="C166" s="24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24"/>
      <c r="B167" s="114"/>
      <c r="C167" s="24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24"/>
      <c r="B168" s="114"/>
      <c r="C168" s="24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24"/>
      <c r="B169" s="114"/>
      <c r="C169" s="24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24"/>
      <c r="B170" s="114"/>
      <c r="C170" s="24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24"/>
      <c r="B171" s="114"/>
      <c r="C171" s="24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24"/>
      <c r="B172" s="114"/>
      <c r="C172" s="24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24"/>
      <c r="B173" s="114"/>
      <c r="C173" s="24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24"/>
      <c r="B174" s="114"/>
      <c r="C174" s="24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24"/>
      <c r="B175" s="114"/>
      <c r="C175" s="24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24"/>
      <c r="B176" s="114"/>
      <c r="C176" s="24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24"/>
      <c r="B177" s="114"/>
      <c r="C177" s="24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24"/>
      <c r="B178" s="114"/>
      <c r="C178" s="24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24"/>
      <c r="B179" s="114"/>
      <c r="C179" s="24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24"/>
      <c r="B180" s="114"/>
      <c r="C180" s="24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24"/>
      <c r="B181" s="114"/>
      <c r="C181" s="24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24"/>
      <c r="B182" s="114"/>
      <c r="C182" s="24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24"/>
      <c r="B183" s="114"/>
      <c r="C183" s="24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24"/>
      <c r="B184" s="114"/>
      <c r="C184" s="24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24"/>
      <c r="B185" s="114"/>
      <c r="C185" s="24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24"/>
      <c r="B186" s="114"/>
      <c r="C186" s="24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24"/>
      <c r="B187" s="114"/>
      <c r="C187" s="24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24"/>
      <c r="B188" s="114"/>
      <c r="C188" s="24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24"/>
      <c r="B189" s="114"/>
      <c r="C189" s="24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24"/>
      <c r="B190" s="114"/>
      <c r="C190" s="24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24"/>
      <c r="B191" s="114"/>
      <c r="C191" s="24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24"/>
      <c r="B192" s="114"/>
      <c r="C192" s="24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24"/>
      <c r="B193" s="114"/>
      <c r="C193" s="24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24"/>
      <c r="B194" s="114"/>
      <c r="C194" s="24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24"/>
      <c r="B195" s="114"/>
      <c r="C195" s="24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24"/>
      <c r="B196" s="114"/>
      <c r="C196" s="24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24"/>
      <c r="B197" s="114"/>
      <c r="C197" s="24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24"/>
      <c r="B198" s="114"/>
      <c r="C198" s="24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24"/>
      <c r="B199" s="114"/>
      <c r="C199" s="24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24"/>
      <c r="B200" s="114"/>
      <c r="C200" s="24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24"/>
      <c r="B201" s="114"/>
      <c r="C201" s="24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24"/>
      <c r="B202" s="114"/>
      <c r="C202" s="24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24"/>
      <c r="B203" s="114"/>
      <c r="C203" s="24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24"/>
      <c r="B204" s="114"/>
      <c r="C204" s="24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24"/>
      <c r="B205" s="114"/>
      <c r="C205" s="24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24"/>
      <c r="B206" s="114"/>
      <c r="C206" s="24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24"/>
      <c r="B207" s="114"/>
      <c r="C207" s="24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24"/>
      <c r="B208" s="114"/>
      <c r="C208" s="24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24"/>
      <c r="B209" s="114"/>
      <c r="C209" s="24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24"/>
      <c r="B210" s="114"/>
      <c r="C210" s="24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24"/>
      <c r="B211" s="114"/>
      <c r="C211" s="24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24"/>
      <c r="B212" s="114"/>
      <c r="C212" s="24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24"/>
      <c r="B213" s="114"/>
      <c r="C213" s="24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24"/>
      <c r="B214" s="114"/>
      <c r="C214" s="24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24"/>
      <c r="B215" s="114"/>
      <c r="C215" s="24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24"/>
      <c r="B216" s="114"/>
      <c r="C216" s="24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24"/>
      <c r="B217" s="114"/>
      <c r="C217" s="24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24"/>
      <c r="B218" s="114"/>
      <c r="C218" s="24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24"/>
      <c r="B219" s="114"/>
      <c r="C219" s="24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24"/>
      <c r="B220" s="114"/>
      <c r="C220" s="24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24"/>
      <c r="B221" s="114"/>
      <c r="C221" s="24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24"/>
      <c r="B222" s="114"/>
      <c r="C222" s="24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24"/>
      <c r="B223" s="114"/>
      <c r="C223" s="24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24"/>
      <c r="B224" s="114"/>
      <c r="C224" s="24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24"/>
      <c r="B225" s="114"/>
      <c r="C225" s="24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24"/>
      <c r="B226" s="114"/>
      <c r="C226" s="24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24"/>
      <c r="B227" s="114"/>
      <c r="C227" s="24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24"/>
      <c r="B228" s="114"/>
      <c r="C228" s="24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24"/>
      <c r="B229" s="114"/>
      <c r="C229" s="24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24"/>
      <c r="B230" s="114"/>
      <c r="C230" s="24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24"/>
      <c r="B231" s="114"/>
      <c r="C231" s="24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24"/>
      <c r="B232" s="114"/>
      <c r="C232" s="24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24"/>
      <c r="B233" s="114"/>
      <c r="C233" s="24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24"/>
      <c r="B234" s="114"/>
      <c r="C234" s="24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24"/>
      <c r="B235" s="114"/>
      <c r="C235" s="24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24"/>
      <c r="B236" s="114"/>
      <c r="C236" s="24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24"/>
      <c r="B237" s="114"/>
      <c r="C237" s="24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24"/>
      <c r="B238" s="114"/>
      <c r="C238" s="24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24"/>
      <c r="B239" s="114"/>
      <c r="C239" s="24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24"/>
      <c r="B240" s="114"/>
      <c r="C240" s="24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24"/>
      <c r="B241" s="114"/>
      <c r="C241" s="24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24"/>
      <c r="B242" s="114"/>
      <c r="C242" s="24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24"/>
      <c r="B243" s="114"/>
      <c r="C243" s="24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24"/>
      <c r="B244" s="114"/>
      <c r="C244" s="24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24"/>
      <c r="B245" s="114"/>
      <c r="C245" s="24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24"/>
      <c r="B246" s="114"/>
      <c r="C246" s="24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24"/>
      <c r="B247" s="114"/>
      <c r="C247" s="24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24"/>
      <c r="B248" s="114"/>
      <c r="C248" s="24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24"/>
      <c r="B249" s="114"/>
      <c r="C249" s="24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24"/>
      <c r="B250" s="114"/>
      <c r="C250" s="24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24"/>
      <c r="B251" s="114"/>
      <c r="C251" s="24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24"/>
      <c r="B252" s="114"/>
      <c r="C252" s="24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24"/>
      <c r="B253" s="114"/>
      <c r="C253" s="24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24"/>
      <c r="B254" s="114"/>
      <c r="C254" s="24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24"/>
      <c r="B255" s="114"/>
      <c r="C255" s="24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24"/>
      <c r="B256" s="114"/>
      <c r="C256" s="24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24"/>
      <c r="B257" s="114"/>
      <c r="C257" s="24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24"/>
      <c r="B258" s="114"/>
      <c r="C258" s="24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24"/>
      <c r="B259" s="114"/>
      <c r="C259" s="24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24"/>
      <c r="B260" s="114"/>
      <c r="C260" s="24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24"/>
      <c r="B261" s="114"/>
      <c r="C261" s="24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24"/>
      <c r="B262" s="114"/>
      <c r="C262" s="24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24"/>
      <c r="B263" s="114"/>
      <c r="C263" s="24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24"/>
      <c r="B264" s="114"/>
      <c r="C264" s="24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24"/>
      <c r="B265" s="114"/>
      <c r="C265" s="24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24"/>
      <c r="B266" s="114"/>
      <c r="C266" s="24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24"/>
      <c r="B267" s="114"/>
      <c r="C267" s="24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24"/>
      <c r="B268" s="114"/>
      <c r="C268" s="24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24"/>
      <c r="B269" s="114"/>
      <c r="C269" s="24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24"/>
      <c r="B270" s="114"/>
      <c r="C270" s="24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24"/>
      <c r="B271" s="114"/>
      <c r="C271" s="24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24"/>
      <c r="B272" s="114"/>
      <c r="C272" s="24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24"/>
      <c r="B273" s="114"/>
      <c r="C273" s="24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24"/>
      <c r="B274" s="114"/>
      <c r="C274" s="24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24"/>
      <c r="B275" s="114"/>
      <c r="C275" s="24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24"/>
      <c r="B276" s="114"/>
      <c r="C276" s="24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24"/>
      <c r="B277" s="114"/>
      <c r="C277" s="24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24"/>
      <c r="B278" s="114"/>
      <c r="C278" s="24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24"/>
      <c r="B279" s="114"/>
      <c r="C279" s="24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24"/>
      <c r="B280" s="114"/>
      <c r="C280" s="24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24"/>
      <c r="B281" s="114"/>
      <c r="C281" s="24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24"/>
      <c r="B282" s="114"/>
      <c r="C282" s="24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24"/>
      <c r="B283" s="114"/>
      <c r="C283" s="24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24"/>
      <c r="B284" s="114"/>
      <c r="C284" s="24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24"/>
      <c r="B285" s="114"/>
      <c r="C285" s="24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24"/>
      <c r="B286" s="114"/>
      <c r="C286" s="24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24"/>
      <c r="B287" s="114"/>
      <c r="C287" s="24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24"/>
      <c r="B288" s="114"/>
      <c r="C288" s="24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24"/>
      <c r="B289" s="114"/>
      <c r="C289" s="24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24"/>
      <c r="B290" s="114"/>
      <c r="C290" s="24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24"/>
      <c r="B291" s="114"/>
      <c r="C291" s="24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24"/>
      <c r="B292" s="114"/>
      <c r="C292" s="24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24"/>
      <c r="B293" s="114"/>
      <c r="C293" s="24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24"/>
      <c r="B294" s="114"/>
      <c r="C294" s="24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24"/>
      <c r="B295" s="114"/>
      <c r="C295" s="24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24"/>
      <c r="B296" s="114"/>
      <c r="C296" s="24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24"/>
      <c r="B297" s="114"/>
      <c r="C297" s="24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24"/>
      <c r="B298" s="114"/>
      <c r="C298" s="24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24"/>
      <c r="B299" s="114"/>
      <c r="C299" s="24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24"/>
      <c r="B300" s="114"/>
      <c r="C300" s="24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24"/>
      <c r="B301" s="114"/>
      <c r="C301" s="24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24"/>
      <c r="B302" s="114"/>
      <c r="C302" s="24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24"/>
      <c r="B303" s="114"/>
      <c r="C303" s="24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24"/>
      <c r="B304" s="114"/>
      <c r="C304" s="24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24"/>
      <c r="B305" s="114"/>
      <c r="C305" s="24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24"/>
      <c r="B306" s="114"/>
      <c r="C306" s="24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24"/>
      <c r="B307" s="114"/>
      <c r="C307" s="24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24"/>
      <c r="B308" s="114"/>
      <c r="C308" s="24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24"/>
      <c r="B309" s="114"/>
      <c r="C309" s="24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24"/>
      <c r="B310" s="114"/>
      <c r="C310" s="24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24"/>
      <c r="B311" s="114"/>
      <c r="C311" s="24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24"/>
      <c r="B312" s="114"/>
      <c r="C312" s="24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24"/>
      <c r="B313" s="114"/>
      <c r="C313" s="24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24"/>
      <c r="B314" s="114"/>
      <c r="C314" s="24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24"/>
      <c r="B315" s="114"/>
      <c r="C315" s="24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24"/>
      <c r="B316" s="114"/>
      <c r="C316" s="24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24"/>
      <c r="B317" s="114"/>
      <c r="C317" s="24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24"/>
      <c r="B318" s="114"/>
      <c r="C318" s="24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24"/>
      <c r="B319" s="114"/>
      <c r="C319" s="24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24"/>
      <c r="B320" s="114"/>
      <c r="C320" s="24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24"/>
      <c r="B321" s="114"/>
      <c r="C321" s="24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24"/>
      <c r="B322" s="114"/>
      <c r="C322" s="24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24"/>
      <c r="B323" s="114"/>
      <c r="C323" s="24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24"/>
      <c r="B324" s="114"/>
      <c r="C324" s="24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24"/>
      <c r="B325" s="114"/>
      <c r="C325" s="24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24"/>
      <c r="B326" s="114"/>
      <c r="C326" s="24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24"/>
      <c r="B327" s="114"/>
      <c r="C327" s="24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24"/>
      <c r="B328" s="114"/>
      <c r="C328" s="24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24"/>
      <c r="B329" s="114"/>
      <c r="C329" s="24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24"/>
      <c r="B330" s="114"/>
      <c r="C330" s="24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24"/>
      <c r="B331" s="114"/>
      <c r="C331" s="24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24"/>
      <c r="B332" s="114"/>
      <c r="C332" s="24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24"/>
      <c r="B333" s="114"/>
      <c r="C333" s="24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24"/>
      <c r="B334" s="114"/>
      <c r="C334" s="24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24"/>
      <c r="B335" s="114"/>
      <c r="C335" s="24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24"/>
      <c r="B336" s="114"/>
      <c r="C336" s="24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24"/>
      <c r="B337" s="114"/>
      <c r="C337" s="24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24"/>
      <c r="B338" s="114"/>
      <c r="C338" s="24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24"/>
      <c r="B339" s="114"/>
      <c r="C339" s="24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24"/>
      <c r="B340" s="114"/>
      <c r="C340" s="24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24"/>
      <c r="B341" s="114"/>
      <c r="C341" s="24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24"/>
      <c r="B342" s="114"/>
      <c r="C342" s="24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24"/>
      <c r="B343" s="114"/>
      <c r="C343" s="24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24"/>
      <c r="B344" s="114"/>
      <c r="C344" s="24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24"/>
      <c r="B345" s="114"/>
      <c r="C345" s="24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24"/>
      <c r="B346" s="114"/>
      <c r="C346" s="24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24"/>
      <c r="B347" s="114"/>
      <c r="C347" s="24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24"/>
      <c r="B348" s="114"/>
      <c r="C348" s="24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24"/>
      <c r="B349" s="114"/>
      <c r="C349" s="24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24"/>
      <c r="B350" s="114"/>
      <c r="C350" s="24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24"/>
      <c r="B351" s="114"/>
      <c r="C351" s="24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24"/>
      <c r="B352" s="114"/>
      <c r="C352" s="24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24"/>
      <c r="B353" s="114"/>
      <c r="C353" s="24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24"/>
      <c r="B354" s="114"/>
      <c r="C354" s="24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24"/>
      <c r="B355" s="114"/>
      <c r="C355" s="24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24"/>
      <c r="B356" s="114"/>
      <c r="C356" s="24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24"/>
      <c r="B357" s="114"/>
      <c r="C357" s="24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24"/>
      <c r="B358" s="114"/>
      <c r="C358" s="24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24"/>
      <c r="B359" s="114"/>
      <c r="C359" s="24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24"/>
      <c r="B360" s="114"/>
      <c r="C360" s="24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24"/>
      <c r="B361" s="114"/>
      <c r="C361" s="24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24"/>
      <c r="B362" s="114"/>
      <c r="C362" s="24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24"/>
      <c r="B363" s="114"/>
      <c r="C363" s="24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24"/>
      <c r="B364" s="114"/>
      <c r="C364" s="24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24"/>
      <c r="B365" s="114"/>
      <c r="C365" s="24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24"/>
      <c r="B366" s="114"/>
      <c r="C366" s="24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24"/>
      <c r="B367" s="114"/>
      <c r="C367" s="24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24"/>
      <c r="B368" s="114"/>
      <c r="C368" s="24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24"/>
      <c r="B369" s="114"/>
      <c r="C369" s="24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24"/>
      <c r="B370" s="114"/>
      <c r="C370" s="24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24"/>
      <c r="B371" s="114"/>
      <c r="C371" s="24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24"/>
      <c r="B372" s="114"/>
      <c r="C372" s="24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24"/>
      <c r="B373" s="114"/>
      <c r="C373" s="24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24"/>
      <c r="B374" s="114"/>
      <c r="C374" s="24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24"/>
      <c r="B375" s="114"/>
      <c r="C375" s="24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24"/>
      <c r="B376" s="114"/>
      <c r="C376" s="24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24"/>
      <c r="B377" s="114"/>
      <c r="C377" s="24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24"/>
      <c r="B378" s="114"/>
      <c r="C378" s="24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24"/>
      <c r="B379" s="114"/>
      <c r="C379" s="24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24"/>
      <c r="B380" s="114"/>
      <c r="C380" s="24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24"/>
      <c r="B381" s="114"/>
      <c r="C381" s="24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24"/>
      <c r="B382" s="114"/>
      <c r="C382" s="24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24"/>
      <c r="B383" s="114"/>
      <c r="C383" s="24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24"/>
      <c r="B384" s="114"/>
      <c r="C384" s="24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24"/>
      <c r="B385" s="114"/>
      <c r="C385" s="24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24"/>
      <c r="B386" s="114"/>
      <c r="C386" s="24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24"/>
      <c r="B387" s="114"/>
      <c r="C387" s="24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24"/>
      <c r="B388" s="114"/>
      <c r="C388" s="24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24"/>
      <c r="B389" s="114"/>
      <c r="C389" s="24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24"/>
      <c r="B390" s="114"/>
      <c r="C390" s="24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24"/>
      <c r="B391" s="114"/>
      <c r="C391" s="24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24"/>
      <c r="B392" s="114"/>
      <c r="C392" s="24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24"/>
      <c r="B393" s="114"/>
      <c r="C393" s="24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24"/>
      <c r="B394" s="114"/>
      <c r="C394" s="24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24"/>
      <c r="B395" s="114"/>
      <c r="C395" s="24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24"/>
      <c r="B396" s="114"/>
      <c r="C396" s="24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24"/>
      <c r="B397" s="114"/>
      <c r="C397" s="24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24"/>
      <c r="B398" s="114"/>
      <c r="C398" s="24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24"/>
      <c r="B399" s="114"/>
      <c r="C399" s="24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24"/>
      <c r="B400" s="114"/>
      <c r="C400" s="24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24"/>
      <c r="B401" s="114"/>
      <c r="C401" s="24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24"/>
      <c r="B402" s="114"/>
      <c r="C402" s="24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24"/>
      <c r="B403" s="114"/>
      <c r="C403" s="24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24"/>
      <c r="B404" s="114"/>
      <c r="C404" s="24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24"/>
      <c r="B405" s="114"/>
      <c r="C405" s="24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24"/>
      <c r="B406" s="114"/>
      <c r="C406" s="24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24"/>
      <c r="B407" s="114"/>
      <c r="C407" s="24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24"/>
      <c r="B408" s="114"/>
      <c r="C408" s="24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24"/>
      <c r="B409" s="114"/>
      <c r="C409" s="24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24"/>
      <c r="B410" s="114"/>
      <c r="C410" s="24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24"/>
      <c r="B411" s="114"/>
      <c r="C411" s="24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24"/>
      <c r="B412" s="114"/>
      <c r="C412" s="24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24"/>
      <c r="B413" s="114"/>
      <c r="C413" s="24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24"/>
      <c r="B414" s="114"/>
      <c r="C414" s="24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24"/>
      <c r="B415" s="114"/>
      <c r="C415" s="24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24"/>
      <c r="B416" s="114"/>
      <c r="C416" s="24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24"/>
      <c r="B417" s="114"/>
      <c r="C417" s="24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24"/>
      <c r="B418" s="114"/>
      <c r="C418" s="24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24"/>
      <c r="B419" s="114"/>
      <c r="C419" s="24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24"/>
      <c r="B420" s="114"/>
      <c r="C420" s="24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24"/>
      <c r="B421" s="114"/>
      <c r="C421" s="24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24"/>
      <c r="B422" s="114"/>
      <c r="C422" s="24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24"/>
      <c r="B423" s="114"/>
      <c r="C423" s="24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24"/>
      <c r="B424" s="114"/>
      <c r="C424" s="24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24"/>
      <c r="B425" s="114"/>
      <c r="C425" s="24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24"/>
      <c r="B426" s="114"/>
      <c r="C426" s="24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24"/>
      <c r="B427" s="114"/>
      <c r="C427" s="24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24"/>
      <c r="B428" s="114"/>
      <c r="C428" s="24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24"/>
      <c r="B429" s="114"/>
      <c r="C429" s="24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24"/>
      <c r="B430" s="114"/>
      <c r="C430" s="24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24"/>
      <c r="B431" s="114"/>
      <c r="C431" s="24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24"/>
      <c r="B432" s="114"/>
      <c r="C432" s="24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24"/>
      <c r="B433" s="114"/>
      <c r="C433" s="24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24"/>
      <c r="B434" s="114"/>
      <c r="C434" s="24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24"/>
      <c r="B435" s="114"/>
      <c r="C435" s="24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24"/>
      <c r="B436" s="114"/>
      <c r="C436" s="24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24"/>
      <c r="B437" s="114"/>
      <c r="C437" s="24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24"/>
      <c r="B438" s="114"/>
      <c r="C438" s="24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24"/>
      <c r="B439" s="114"/>
      <c r="C439" s="24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24"/>
      <c r="B440" s="114"/>
      <c r="C440" s="24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24"/>
      <c r="B441" s="114"/>
      <c r="C441" s="24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24"/>
      <c r="B442" s="114"/>
      <c r="C442" s="24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24"/>
      <c r="B443" s="114"/>
      <c r="C443" s="24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24"/>
      <c r="B444" s="114"/>
      <c r="C444" s="24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24"/>
      <c r="B445" s="114"/>
      <c r="C445" s="24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24"/>
      <c r="B446" s="114"/>
      <c r="C446" s="24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24"/>
      <c r="B447" s="114"/>
      <c r="C447" s="24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24"/>
      <c r="B448" s="114"/>
      <c r="C448" s="24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24"/>
      <c r="B449" s="114"/>
      <c r="C449" s="24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24"/>
      <c r="B450" s="114"/>
      <c r="C450" s="24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24"/>
      <c r="B451" s="114"/>
      <c r="C451" s="24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24"/>
      <c r="B452" s="114"/>
      <c r="C452" s="24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24"/>
      <c r="B453" s="114"/>
      <c r="C453" s="24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24"/>
      <c r="B454" s="114"/>
      <c r="C454" s="24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24"/>
      <c r="B455" s="114"/>
      <c r="C455" s="24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24"/>
      <c r="B456" s="114"/>
      <c r="C456" s="24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24"/>
      <c r="B457" s="114"/>
      <c r="C457" s="24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24"/>
      <c r="B458" s="114"/>
      <c r="C458" s="24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24"/>
      <c r="B459" s="114"/>
      <c r="C459" s="24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24"/>
      <c r="B460" s="114"/>
      <c r="C460" s="24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24"/>
      <c r="B461" s="114"/>
      <c r="C461" s="24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24"/>
      <c r="B462" s="114"/>
      <c r="C462" s="24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24"/>
      <c r="B463" s="114"/>
      <c r="C463" s="24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24"/>
      <c r="B464" s="114"/>
      <c r="C464" s="24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24"/>
      <c r="B465" s="114"/>
      <c r="C465" s="24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24"/>
      <c r="B466" s="114"/>
      <c r="C466" s="24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24"/>
      <c r="B467" s="114"/>
      <c r="C467" s="24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24"/>
      <c r="B468" s="114"/>
      <c r="C468" s="24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24"/>
      <c r="B469" s="114"/>
      <c r="C469" s="24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24"/>
      <c r="B470" s="114"/>
      <c r="C470" s="24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24"/>
      <c r="B471" s="114"/>
      <c r="C471" s="24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24"/>
      <c r="B472" s="114"/>
      <c r="C472" s="24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24"/>
      <c r="B473" s="114"/>
      <c r="C473" s="24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24"/>
      <c r="B474" s="114"/>
      <c r="C474" s="24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24"/>
      <c r="B475" s="114"/>
      <c r="C475" s="24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24"/>
      <c r="B476" s="114"/>
      <c r="C476" s="24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24"/>
      <c r="B477" s="114"/>
      <c r="C477" s="24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24"/>
      <c r="B478" s="114"/>
      <c r="C478" s="24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24"/>
      <c r="B479" s="114"/>
      <c r="C479" s="24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24"/>
      <c r="B480" s="114"/>
      <c r="C480" s="24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24"/>
      <c r="B481" s="114"/>
      <c r="C481" s="24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24"/>
      <c r="B482" s="114"/>
      <c r="C482" s="24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24"/>
      <c r="B483" s="114"/>
      <c r="C483" s="24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24"/>
      <c r="B484" s="114"/>
      <c r="C484" s="24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24"/>
      <c r="B485" s="114"/>
      <c r="C485" s="24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24"/>
      <c r="B486" s="114"/>
      <c r="C486" s="24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24"/>
      <c r="B487" s="114"/>
      <c r="C487" s="24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24"/>
      <c r="B488" s="114"/>
      <c r="C488" s="24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24"/>
      <c r="B489" s="114"/>
      <c r="C489" s="24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24"/>
      <c r="B490" s="114"/>
      <c r="C490" s="24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24"/>
      <c r="B491" s="114"/>
      <c r="C491" s="24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24"/>
      <c r="B492" s="114"/>
      <c r="C492" s="24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24"/>
      <c r="B493" s="114"/>
      <c r="C493" s="24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24"/>
      <c r="B494" s="114"/>
      <c r="C494" s="24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24"/>
      <c r="B495" s="114"/>
      <c r="C495" s="24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24"/>
      <c r="B496" s="114"/>
      <c r="C496" s="24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24"/>
      <c r="B497" s="114"/>
      <c r="C497" s="24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24"/>
      <c r="B498" s="114"/>
      <c r="C498" s="24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24"/>
      <c r="B499" s="114"/>
      <c r="C499" s="24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24"/>
      <c r="B500" s="114"/>
      <c r="C500" s="24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24"/>
      <c r="B501" s="114"/>
      <c r="C501" s="24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24"/>
      <c r="B502" s="114"/>
      <c r="C502" s="24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24"/>
      <c r="B503" s="114"/>
      <c r="C503" s="24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24"/>
      <c r="B504" s="114"/>
      <c r="C504" s="24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24"/>
      <c r="B505" s="114"/>
      <c r="C505" s="24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24"/>
      <c r="B506" s="114"/>
      <c r="C506" s="24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24"/>
      <c r="B507" s="114"/>
      <c r="C507" s="24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24"/>
      <c r="B508" s="114"/>
      <c r="C508" s="24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24"/>
      <c r="B509" s="114"/>
      <c r="C509" s="24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24"/>
      <c r="B510" s="114"/>
      <c r="C510" s="24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24"/>
      <c r="B511" s="114"/>
      <c r="C511" s="24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24"/>
      <c r="B512" s="114"/>
      <c r="C512" s="24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24"/>
      <c r="B513" s="114"/>
      <c r="C513" s="24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24"/>
      <c r="B514" s="114"/>
      <c r="C514" s="24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24"/>
      <c r="B515" s="114"/>
      <c r="C515" s="24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24"/>
      <c r="B516" s="114"/>
      <c r="C516" s="24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24"/>
      <c r="B517" s="114"/>
      <c r="C517" s="24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24"/>
      <c r="B518" s="114"/>
      <c r="C518" s="24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24"/>
      <c r="B519" s="114"/>
      <c r="C519" s="24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24"/>
      <c r="B520" s="114"/>
      <c r="C520" s="24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24"/>
      <c r="B521" s="114"/>
      <c r="C521" s="24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24"/>
      <c r="B522" s="114"/>
      <c r="C522" s="24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24"/>
      <c r="B523" s="114"/>
      <c r="C523" s="24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24"/>
      <c r="B524" s="114"/>
      <c r="C524" s="24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24"/>
      <c r="B525" s="114"/>
      <c r="C525" s="24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24"/>
      <c r="B526" s="114"/>
      <c r="C526" s="24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24"/>
      <c r="B527" s="114"/>
      <c r="C527" s="24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24"/>
      <c r="B528" s="114"/>
      <c r="C528" s="24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24"/>
      <c r="B529" s="114"/>
      <c r="C529" s="24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24"/>
      <c r="B530" s="114"/>
      <c r="C530" s="24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24"/>
      <c r="B531" s="114"/>
      <c r="C531" s="24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24"/>
      <c r="B532" s="114"/>
      <c r="C532" s="24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24"/>
      <c r="B533" s="114"/>
      <c r="C533" s="24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24"/>
      <c r="B534" s="114"/>
      <c r="C534" s="24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24"/>
      <c r="B535" s="114"/>
      <c r="C535" s="24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24"/>
      <c r="B536" s="114"/>
      <c r="C536" s="24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24"/>
      <c r="B537" s="114"/>
      <c r="C537" s="24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24"/>
      <c r="B538" s="114"/>
      <c r="C538" s="24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24"/>
      <c r="B539" s="114"/>
      <c r="C539" s="24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24"/>
      <c r="B540" s="114"/>
      <c r="C540" s="24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24"/>
      <c r="B541" s="114"/>
      <c r="C541" s="24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24"/>
      <c r="B542" s="114"/>
      <c r="C542" s="24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24"/>
      <c r="B543" s="114"/>
      <c r="C543" s="24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24"/>
      <c r="B544" s="114"/>
      <c r="C544" s="24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24"/>
      <c r="B545" s="114"/>
      <c r="C545" s="24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24"/>
      <c r="B546" s="114"/>
      <c r="C546" s="24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24"/>
      <c r="B547" s="114"/>
      <c r="C547" s="24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24"/>
      <c r="B548" s="114"/>
      <c r="C548" s="24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24"/>
      <c r="B549" s="114"/>
      <c r="C549" s="24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24"/>
      <c r="B550" s="114"/>
      <c r="C550" s="24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24"/>
      <c r="B551" s="114"/>
      <c r="C551" s="24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24"/>
      <c r="B552" s="114"/>
      <c r="C552" s="24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24"/>
      <c r="B553" s="114"/>
      <c r="C553" s="24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24"/>
      <c r="B554" s="114"/>
      <c r="C554" s="24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24"/>
      <c r="B555" s="114"/>
      <c r="C555" s="24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24"/>
      <c r="B556" s="114"/>
      <c r="C556" s="24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24"/>
      <c r="B557" s="114"/>
      <c r="C557" s="24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24"/>
      <c r="B558" s="114"/>
      <c r="C558" s="24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24"/>
      <c r="B559" s="114"/>
      <c r="C559" s="24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24"/>
      <c r="B560" s="114"/>
      <c r="C560" s="24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24"/>
      <c r="B561" s="114"/>
      <c r="C561" s="24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24"/>
      <c r="B562" s="114"/>
      <c r="C562" s="24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24"/>
      <c r="B563" s="114"/>
      <c r="C563" s="24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24"/>
      <c r="B564" s="114"/>
      <c r="C564" s="24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24"/>
      <c r="B565" s="114"/>
      <c r="C565" s="24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24"/>
      <c r="B566" s="114"/>
      <c r="C566" s="24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24"/>
      <c r="B567" s="114"/>
      <c r="C567" s="24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24"/>
      <c r="B568" s="114"/>
      <c r="C568" s="24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24"/>
      <c r="B569" s="114"/>
      <c r="C569" s="24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24"/>
      <c r="B570" s="114"/>
      <c r="C570" s="24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24"/>
      <c r="B571" s="114"/>
      <c r="C571" s="24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24"/>
      <c r="B572" s="114"/>
      <c r="C572" s="24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24"/>
      <c r="B573" s="114"/>
      <c r="C573" s="24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24"/>
      <c r="B574" s="114"/>
      <c r="C574" s="24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24"/>
      <c r="B575" s="114"/>
      <c r="C575" s="24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24"/>
      <c r="B576" s="114"/>
      <c r="C576" s="24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24"/>
      <c r="B577" s="114"/>
      <c r="C577" s="24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24"/>
      <c r="B578" s="114"/>
      <c r="C578" s="24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24"/>
      <c r="B579" s="114"/>
      <c r="C579" s="24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24"/>
      <c r="B580" s="114"/>
      <c r="C580" s="24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24"/>
      <c r="B581" s="114"/>
      <c r="C581" s="24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24"/>
      <c r="B582" s="114"/>
      <c r="C582" s="24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24"/>
      <c r="B583" s="114"/>
      <c r="C583" s="24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24"/>
      <c r="B584" s="114"/>
      <c r="C584" s="24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24"/>
      <c r="B585" s="114"/>
      <c r="C585" s="24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24"/>
      <c r="B586" s="114"/>
      <c r="C586" s="24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24"/>
      <c r="B587" s="114"/>
      <c r="C587" s="24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24"/>
      <c r="B588" s="114"/>
      <c r="C588" s="24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24"/>
      <c r="B589" s="114"/>
      <c r="C589" s="24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24"/>
      <c r="B590" s="114"/>
      <c r="C590" s="24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24"/>
      <c r="B591" s="114"/>
      <c r="C591" s="24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24"/>
      <c r="B592" s="114"/>
      <c r="C592" s="24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24"/>
      <c r="B593" s="114"/>
      <c r="C593" s="24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24"/>
      <c r="B594" s="114"/>
      <c r="C594" s="24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24"/>
      <c r="B595" s="114"/>
      <c r="C595" s="24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24"/>
      <c r="B596" s="114"/>
      <c r="C596" s="24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24"/>
      <c r="B597" s="114"/>
      <c r="C597" s="24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24"/>
      <c r="B598" s="114"/>
      <c r="C598" s="24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24"/>
      <c r="B599" s="114"/>
      <c r="C599" s="24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24"/>
      <c r="B600" s="114"/>
      <c r="C600" s="24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24"/>
      <c r="B601" s="114"/>
      <c r="C601" s="24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24"/>
      <c r="B602" s="114"/>
      <c r="C602" s="24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24"/>
      <c r="B603" s="114"/>
      <c r="C603" s="24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24"/>
      <c r="B604" s="114"/>
      <c r="C604" s="24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24"/>
      <c r="B605" s="114"/>
      <c r="C605" s="24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24"/>
      <c r="B606" s="114"/>
      <c r="C606" s="24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24"/>
      <c r="B607" s="114"/>
      <c r="C607" s="24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24"/>
      <c r="B608" s="114"/>
      <c r="C608" s="24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24"/>
      <c r="B609" s="114"/>
      <c r="C609" s="24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24"/>
      <c r="B610" s="114"/>
      <c r="C610" s="24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24"/>
      <c r="B611" s="114"/>
      <c r="C611" s="24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24"/>
      <c r="B612" s="114"/>
      <c r="C612" s="24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24"/>
      <c r="B613" s="114"/>
      <c r="C613" s="24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24"/>
      <c r="B614" s="114"/>
      <c r="C614" s="24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24"/>
      <c r="B615" s="114"/>
      <c r="C615" s="24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24"/>
      <c r="B616" s="114"/>
      <c r="C616" s="24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24"/>
      <c r="B617" s="114"/>
      <c r="C617" s="24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24"/>
      <c r="B618" s="114"/>
      <c r="C618" s="24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24"/>
      <c r="B619" s="114"/>
      <c r="C619" s="24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24"/>
      <c r="B620" s="114"/>
      <c r="C620" s="24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24"/>
      <c r="B621" s="114"/>
      <c r="C621" s="24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24"/>
      <c r="B622" s="114"/>
      <c r="C622" s="24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24"/>
      <c r="B623" s="114"/>
      <c r="C623" s="24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24"/>
      <c r="B624" s="114"/>
      <c r="C624" s="24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24"/>
      <c r="B625" s="114"/>
      <c r="C625" s="24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24"/>
      <c r="B626" s="114"/>
      <c r="C626" s="24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24"/>
      <c r="B627" s="114"/>
      <c r="C627" s="24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24"/>
      <c r="B628" s="114"/>
      <c r="C628" s="24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24"/>
      <c r="B629" s="114"/>
      <c r="C629" s="24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24"/>
      <c r="B630" s="114"/>
      <c r="C630" s="24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24"/>
      <c r="B631" s="114"/>
      <c r="C631" s="24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24"/>
      <c r="B632" s="114"/>
      <c r="C632" s="24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24"/>
      <c r="B633" s="114"/>
      <c r="C633" s="24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24"/>
      <c r="B634" s="114"/>
      <c r="C634" s="24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24"/>
      <c r="B635" s="114"/>
      <c r="C635" s="24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24"/>
      <c r="B636" s="114"/>
      <c r="C636" s="24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24"/>
      <c r="B637" s="114"/>
      <c r="C637" s="24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24"/>
      <c r="B638" s="114"/>
      <c r="C638" s="24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24"/>
      <c r="B639" s="114"/>
      <c r="C639" s="24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24"/>
      <c r="B640" s="114"/>
      <c r="C640" s="24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24"/>
      <c r="B641" s="114"/>
      <c r="C641" s="24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24"/>
      <c r="B642" s="114"/>
      <c r="C642" s="24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24"/>
      <c r="B643" s="114"/>
      <c r="C643" s="24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24"/>
      <c r="B644" s="114"/>
      <c r="C644" s="24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24"/>
      <c r="B645" s="114"/>
      <c r="C645" s="24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24"/>
      <c r="B646" s="114"/>
      <c r="C646" s="24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24"/>
      <c r="B647" s="114"/>
      <c r="C647" s="24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24"/>
      <c r="B648" s="114"/>
      <c r="C648" s="24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24"/>
      <c r="B649" s="114"/>
      <c r="C649" s="24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24"/>
      <c r="B650" s="114"/>
      <c r="C650" s="24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24"/>
      <c r="B651" s="114"/>
      <c r="C651" s="24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24"/>
      <c r="B652" s="114"/>
      <c r="C652" s="24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24"/>
      <c r="B653" s="114"/>
      <c r="C653" s="24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24"/>
      <c r="B654" s="114"/>
      <c r="C654" s="24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24"/>
      <c r="B655" s="114"/>
      <c r="C655" s="24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24"/>
      <c r="B656" s="114"/>
      <c r="C656" s="24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24"/>
      <c r="B657" s="114"/>
      <c r="C657" s="24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24"/>
      <c r="B658" s="114"/>
      <c r="C658" s="24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24"/>
      <c r="B659" s="114"/>
      <c r="C659" s="24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24"/>
      <c r="B660" s="114"/>
      <c r="C660" s="24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24"/>
      <c r="B661" s="114"/>
      <c r="C661" s="24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24"/>
      <c r="B662" s="114"/>
      <c r="C662" s="24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24"/>
      <c r="B663" s="114"/>
      <c r="C663" s="24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24"/>
      <c r="B664" s="114"/>
      <c r="C664" s="24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24"/>
      <c r="B665" s="114"/>
      <c r="C665" s="24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24"/>
      <c r="B666" s="114"/>
      <c r="C666" s="24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24"/>
      <c r="B667" s="114"/>
      <c r="C667" s="24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24"/>
      <c r="B668" s="114"/>
      <c r="C668" s="24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24"/>
      <c r="B669" s="114"/>
      <c r="C669" s="24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24"/>
      <c r="B670" s="114"/>
      <c r="C670" s="24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24"/>
      <c r="B671" s="114"/>
      <c r="C671" s="24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24"/>
      <c r="B672" s="114"/>
      <c r="C672" s="24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24"/>
      <c r="B673" s="114"/>
      <c r="C673" s="24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24"/>
      <c r="B674" s="114"/>
      <c r="C674" s="24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24"/>
      <c r="B675" s="114"/>
      <c r="C675" s="24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24"/>
      <c r="B676" s="114"/>
      <c r="C676" s="24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24"/>
      <c r="B677" s="114"/>
      <c r="C677" s="24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24"/>
      <c r="B678" s="114"/>
      <c r="C678" s="24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24"/>
      <c r="B679" s="114"/>
      <c r="C679" s="24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24"/>
      <c r="B680" s="114"/>
      <c r="C680" s="24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24"/>
      <c r="B681" s="114"/>
      <c r="C681" s="24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24"/>
      <c r="B682" s="114"/>
      <c r="C682" s="24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24"/>
      <c r="B683" s="114"/>
      <c r="C683" s="24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24"/>
      <c r="B684" s="114"/>
      <c r="C684" s="24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24"/>
      <c r="B685" s="114"/>
      <c r="C685" s="24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24"/>
      <c r="B686" s="114"/>
      <c r="C686" s="24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24"/>
      <c r="B687" s="114"/>
      <c r="C687" s="24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24"/>
      <c r="B688" s="114"/>
      <c r="C688" s="24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24"/>
      <c r="B689" s="114"/>
      <c r="C689" s="24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24"/>
      <c r="B690" s="114"/>
      <c r="C690" s="24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24"/>
      <c r="B691" s="114"/>
      <c r="C691" s="24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24"/>
      <c r="B692" s="114"/>
      <c r="C692" s="24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24"/>
      <c r="B693" s="114"/>
      <c r="C693" s="24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24"/>
      <c r="B694" s="114"/>
      <c r="C694" s="24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24"/>
      <c r="B695" s="114"/>
      <c r="C695" s="24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24"/>
      <c r="B696" s="114"/>
      <c r="C696" s="24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24"/>
      <c r="B697" s="114"/>
      <c r="C697" s="24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24"/>
      <c r="B698" s="114"/>
      <c r="C698" s="24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24"/>
      <c r="B699" s="114"/>
      <c r="C699" s="24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24"/>
      <c r="B700" s="114"/>
      <c r="C700" s="24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24"/>
      <c r="B701" s="114"/>
      <c r="C701" s="24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24"/>
      <c r="B702" s="114"/>
      <c r="C702" s="24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24"/>
      <c r="B703" s="114"/>
      <c r="C703" s="24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24"/>
      <c r="B704" s="114"/>
      <c r="C704" s="24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24"/>
      <c r="B705" s="114"/>
      <c r="C705" s="24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24"/>
      <c r="B706" s="114"/>
      <c r="C706" s="24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24"/>
      <c r="B707" s="114"/>
      <c r="C707" s="24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24"/>
      <c r="B708" s="114"/>
      <c r="C708" s="24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24"/>
      <c r="B709" s="114"/>
      <c r="C709" s="24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24"/>
      <c r="B710" s="114"/>
      <c r="C710" s="24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24"/>
      <c r="B711" s="114"/>
      <c r="C711" s="24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24"/>
      <c r="B712" s="114"/>
      <c r="C712" s="24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24"/>
      <c r="B713" s="114"/>
      <c r="C713" s="24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24"/>
      <c r="B714" s="114"/>
      <c r="C714" s="24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24"/>
      <c r="B715" s="114"/>
      <c r="C715" s="24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24"/>
      <c r="B716" s="114"/>
      <c r="C716" s="24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24"/>
      <c r="B717" s="114"/>
      <c r="C717" s="24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24"/>
      <c r="B718" s="114"/>
      <c r="C718" s="24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24"/>
      <c r="B719" s="114"/>
      <c r="C719" s="24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24"/>
      <c r="B720" s="114"/>
      <c r="C720" s="24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24"/>
      <c r="B721" s="114"/>
      <c r="C721" s="24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24"/>
      <c r="B722" s="114"/>
      <c r="C722" s="24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24"/>
      <c r="B723" s="114"/>
      <c r="C723" s="24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24"/>
      <c r="B724" s="114"/>
      <c r="C724" s="24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24"/>
      <c r="B725" s="114"/>
      <c r="C725" s="24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24"/>
      <c r="B726" s="114"/>
      <c r="C726" s="24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24"/>
      <c r="B727" s="114"/>
      <c r="C727" s="24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24"/>
      <c r="B728" s="114"/>
      <c r="C728" s="24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24"/>
      <c r="B729" s="114"/>
      <c r="C729" s="24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24"/>
      <c r="B730" s="114"/>
      <c r="C730" s="24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24"/>
      <c r="B731" s="114"/>
      <c r="C731" s="24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24"/>
      <c r="B732" s="114"/>
      <c r="C732" s="24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24"/>
      <c r="B733" s="114"/>
      <c r="C733" s="24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24"/>
      <c r="B734" s="114"/>
      <c r="C734" s="24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24"/>
      <c r="B735" s="114"/>
      <c r="C735" s="24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24"/>
      <c r="B736" s="114"/>
      <c r="C736" s="24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24"/>
      <c r="B737" s="114"/>
      <c r="C737" s="24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24"/>
      <c r="B738" s="114"/>
      <c r="C738" s="24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24"/>
      <c r="B739" s="114"/>
      <c r="C739" s="24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24"/>
      <c r="B740" s="114"/>
      <c r="C740" s="24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24"/>
      <c r="B741" s="114"/>
      <c r="C741" s="24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24"/>
      <c r="B742" s="114"/>
      <c r="C742" s="24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24"/>
      <c r="B743" s="114"/>
      <c r="C743" s="24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24"/>
      <c r="B744" s="114"/>
      <c r="C744" s="24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24"/>
      <c r="B745" s="114"/>
      <c r="C745" s="24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24"/>
      <c r="B746" s="114"/>
      <c r="C746" s="24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24"/>
      <c r="B747" s="114"/>
      <c r="C747" s="24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24"/>
      <c r="B748" s="114"/>
      <c r="C748" s="24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24"/>
      <c r="B749" s="114"/>
      <c r="C749" s="24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24"/>
      <c r="B750" s="114"/>
      <c r="C750" s="24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24"/>
      <c r="B751" s="114"/>
      <c r="C751" s="24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24"/>
      <c r="B752" s="114"/>
      <c r="C752" s="24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24"/>
      <c r="B753" s="114"/>
      <c r="C753" s="24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24"/>
      <c r="B754" s="114"/>
      <c r="C754" s="24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24"/>
      <c r="B755" s="114"/>
      <c r="C755" s="24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24"/>
      <c r="B756" s="114"/>
      <c r="C756" s="24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24"/>
      <c r="B757" s="114"/>
      <c r="C757" s="24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24"/>
      <c r="B758" s="114"/>
      <c r="C758" s="24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24"/>
      <c r="B759" s="114"/>
      <c r="C759" s="24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24"/>
      <c r="B760" s="114"/>
      <c r="C760" s="24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24"/>
      <c r="B761" s="114"/>
      <c r="C761" s="24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24"/>
      <c r="B762" s="114"/>
      <c r="C762" s="24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24"/>
      <c r="B763" s="114"/>
      <c r="C763" s="24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24"/>
      <c r="B764" s="114"/>
      <c r="C764" s="24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24"/>
      <c r="B765" s="114"/>
      <c r="C765" s="24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24"/>
      <c r="B766" s="114"/>
      <c r="C766" s="24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24"/>
      <c r="B767" s="114"/>
      <c r="C767" s="24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24"/>
      <c r="B768" s="114"/>
      <c r="C768" s="24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24"/>
      <c r="B769" s="114"/>
      <c r="C769" s="24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24"/>
      <c r="B770" s="114"/>
      <c r="C770" s="24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24"/>
      <c r="B771" s="114"/>
      <c r="C771" s="24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24"/>
      <c r="B772" s="114"/>
      <c r="C772" s="24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24"/>
      <c r="B773" s="114"/>
      <c r="C773" s="24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24"/>
      <c r="B774" s="114"/>
      <c r="C774" s="24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24"/>
      <c r="B775" s="114"/>
      <c r="C775" s="24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24"/>
      <c r="B776" s="114"/>
      <c r="C776" s="24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24"/>
      <c r="B777" s="114"/>
      <c r="C777" s="24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24"/>
      <c r="B778" s="114"/>
      <c r="C778" s="24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24"/>
      <c r="B779" s="114"/>
      <c r="C779" s="24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24"/>
      <c r="B780" s="114"/>
      <c r="C780" s="24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24"/>
      <c r="B781" s="114"/>
      <c r="C781" s="24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24"/>
      <c r="B782" s="114"/>
      <c r="C782" s="24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24"/>
      <c r="B783" s="114"/>
      <c r="C783" s="24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24"/>
      <c r="B784" s="114"/>
      <c r="C784" s="24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24"/>
      <c r="B785" s="114"/>
      <c r="C785" s="24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24"/>
      <c r="B786" s="114"/>
      <c r="C786" s="24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24"/>
      <c r="B787" s="114"/>
      <c r="C787" s="24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24"/>
      <c r="B788" s="114"/>
      <c r="C788" s="24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24"/>
      <c r="B789" s="114"/>
      <c r="C789" s="24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24"/>
      <c r="B790" s="114"/>
      <c r="C790" s="24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24"/>
      <c r="B791" s="114"/>
      <c r="C791" s="24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24"/>
      <c r="B792" s="114"/>
      <c r="C792" s="24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24"/>
      <c r="B793" s="114"/>
      <c r="C793" s="24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24"/>
      <c r="B794" s="114"/>
      <c r="C794" s="24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24"/>
      <c r="B795" s="114"/>
      <c r="C795" s="24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24"/>
      <c r="B796" s="114"/>
      <c r="C796" s="24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24"/>
      <c r="B797" s="114"/>
      <c r="C797" s="24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24"/>
      <c r="B798" s="114"/>
      <c r="C798" s="24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24"/>
      <c r="B799" s="114"/>
      <c r="C799" s="24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24"/>
      <c r="B800" s="114"/>
      <c r="C800" s="24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24"/>
      <c r="B801" s="114"/>
      <c r="C801" s="24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24"/>
      <c r="B802" s="114"/>
      <c r="C802" s="24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24"/>
      <c r="B803" s="114"/>
      <c r="C803" s="24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24"/>
      <c r="B804" s="114"/>
      <c r="C804" s="24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24"/>
      <c r="B805" s="114"/>
      <c r="C805" s="24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24"/>
      <c r="B806" s="114"/>
      <c r="C806" s="24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24"/>
      <c r="B807" s="114"/>
      <c r="C807" s="24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24"/>
      <c r="B808" s="114"/>
      <c r="C808" s="24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24"/>
      <c r="B809" s="114"/>
      <c r="C809" s="24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24"/>
      <c r="B810" s="114"/>
      <c r="C810" s="24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24"/>
      <c r="B811" s="114"/>
      <c r="C811" s="24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24"/>
      <c r="B812" s="114"/>
      <c r="C812" s="24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24"/>
      <c r="B813" s="114"/>
      <c r="C813" s="24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24"/>
      <c r="B814" s="114"/>
      <c r="C814" s="24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24"/>
      <c r="B815" s="114"/>
      <c r="C815" s="24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24"/>
      <c r="B816" s="114"/>
      <c r="C816" s="24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24"/>
      <c r="B817" s="114"/>
      <c r="C817" s="24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24"/>
      <c r="B818" s="114"/>
      <c r="C818" s="24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24"/>
      <c r="B819" s="114"/>
      <c r="C819" s="24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24"/>
      <c r="B820" s="114"/>
      <c r="C820" s="24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24"/>
      <c r="B821" s="114"/>
      <c r="C821" s="24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24"/>
      <c r="B822" s="114"/>
      <c r="C822" s="24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24"/>
      <c r="B823" s="114"/>
      <c r="C823" s="24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24"/>
      <c r="B824" s="114"/>
      <c r="C824" s="24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24"/>
      <c r="B825" s="114"/>
      <c r="C825" s="24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24"/>
      <c r="B826" s="114"/>
      <c r="C826" s="24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24"/>
      <c r="B827" s="114"/>
      <c r="C827" s="24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24"/>
      <c r="B828" s="114"/>
      <c r="C828" s="24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24"/>
      <c r="B829" s="114"/>
      <c r="C829" s="24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24"/>
      <c r="B830" s="114"/>
      <c r="C830" s="24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24"/>
      <c r="B831" s="114"/>
      <c r="C831" s="24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24"/>
      <c r="B832" s="114"/>
      <c r="C832" s="24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24"/>
      <c r="B833" s="114"/>
      <c r="C833" s="24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24"/>
      <c r="B834" s="114"/>
      <c r="C834" s="24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24"/>
      <c r="B835" s="114"/>
      <c r="C835" s="24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24"/>
      <c r="B836" s="114"/>
      <c r="C836" s="24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24"/>
      <c r="B837" s="114"/>
      <c r="C837" s="24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24"/>
      <c r="B838" s="114"/>
      <c r="C838" s="24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24"/>
      <c r="B839" s="114"/>
      <c r="C839" s="24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24"/>
      <c r="B840" s="114"/>
      <c r="C840" s="24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24"/>
      <c r="B841" s="114"/>
      <c r="C841" s="24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24"/>
      <c r="B842" s="114"/>
      <c r="C842" s="24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24"/>
      <c r="B843" s="114"/>
      <c r="C843" s="24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24"/>
      <c r="B844" s="114"/>
      <c r="C844" s="24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24"/>
      <c r="B845" s="114"/>
      <c r="C845" s="24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24"/>
      <c r="B846" s="114"/>
      <c r="C846" s="24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24"/>
      <c r="B847" s="114"/>
      <c r="C847" s="24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24"/>
      <c r="B848" s="114"/>
      <c r="C848" s="24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24"/>
      <c r="B849" s="114"/>
      <c r="C849" s="24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24"/>
      <c r="B850" s="114"/>
      <c r="C850" s="24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24"/>
      <c r="B851" s="114"/>
      <c r="C851" s="24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24"/>
      <c r="B852" s="114"/>
      <c r="C852" s="24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24"/>
      <c r="B853" s="114"/>
      <c r="C853" s="24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24"/>
      <c r="B854" s="114"/>
      <c r="C854" s="24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24"/>
      <c r="B855" s="114"/>
      <c r="C855" s="24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24"/>
      <c r="B856" s="114"/>
      <c r="C856" s="24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24"/>
      <c r="B857" s="114"/>
      <c r="C857" s="24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24"/>
      <c r="B858" s="114"/>
      <c r="C858" s="24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24"/>
      <c r="B859" s="114"/>
      <c r="C859" s="24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24"/>
      <c r="B860" s="114"/>
      <c r="C860" s="24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24"/>
      <c r="B861" s="114"/>
      <c r="C861" s="24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24"/>
      <c r="B862" s="114"/>
      <c r="C862" s="24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24"/>
      <c r="B863" s="114"/>
      <c r="C863" s="24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24"/>
      <c r="B864" s="114"/>
      <c r="C864" s="24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24"/>
      <c r="B865" s="114"/>
      <c r="C865" s="24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24"/>
      <c r="B866" s="114"/>
      <c r="C866" s="24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24"/>
      <c r="B867" s="114"/>
      <c r="C867" s="24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24"/>
      <c r="B868" s="114"/>
      <c r="C868" s="24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24"/>
      <c r="B869" s="114"/>
      <c r="C869" s="24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24"/>
      <c r="B870" s="114"/>
      <c r="C870" s="24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24"/>
      <c r="B871" s="114"/>
      <c r="C871" s="24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24"/>
      <c r="B872" s="114"/>
      <c r="C872" s="24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24"/>
      <c r="B873" s="114"/>
      <c r="C873" s="24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24"/>
      <c r="B874" s="114"/>
      <c r="C874" s="24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24"/>
      <c r="B875" s="114"/>
      <c r="C875" s="24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24"/>
      <c r="B876" s="114"/>
      <c r="C876" s="24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24"/>
      <c r="B877" s="114"/>
      <c r="C877" s="24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24"/>
      <c r="B878" s="114"/>
      <c r="C878" s="24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24"/>
      <c r="B879" s="114"/>
      <c r="C879" s="24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24"/>
      <c r="B880" s="114"/>
      <c r="C880" s="24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24"/>
      <c r="B881" s="114"/>
      <c r="C881" s="24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24"/>
      <c r="B882" s="114"/>
      <c r="C882" s="24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24"/>
      <c r="B883" s="114"/>
      <c r="C883" s="24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24"/>
      <c r="B884" s="114"/>
      <c r="C884" s="24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24"/>
      <c r="B885" s="114"/>
      <c r="C885" s="24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24"/>
      <c r="B886" s="114"/>
      <c r="C886" s="24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24"/>
      <c r="B887" s="114"/>
      <c r="C887" s="24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24"/>
      <c r="B888" s="114"/>
      <c r="C888" s="24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24"/>
      <c r="B889" s="114"/>
      <c r="C889" s="24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24"/>
      <c r="B890" s="114"/>
      <c r="C890" s="24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24"/>
      <c r="B891" s="114"/>
      <c r="C891" s="24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24"/>
      <c r="B892" s="114"/>
      <c r="C892" s="24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24"/>
      <c r="B893" s="114"/>
      <c r="C893" s="24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24"/>
      <c r="B894" s="114"/>
      <c r="C894" s="24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24"/>
      <c r="B895" s="114"/>
      <c r="C895" s="24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24"/>
      <c r="B896" s="114"/>
      <c r="C896" s="24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24"/>
      <c r="B897" s="114"/>
      <c r="C897" s="24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24"/>
      <c r="B898" s="114"/>
      <c r="C898" s="24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24"/>
      <c r="B899" s="114"/>
      <c r="C899" s="24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24"/>
      <c r="B900" s="114"/>
      <c r="C900" s="24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24"/>
      <c r="B901" s="114"/>
      <c r="C901" s="24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24"/>
      <c r="B902" s="114"/>
      <c r="C902" s="24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24"/>
      <c r="B903" s="114"/>
      <c r="C903" s="24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24"/>
      <c r="B904" s="114"/>
      <c r="C904" s="24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24"/>
      <c r="B905" s="114"/>
      <c r="C905" s="24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24"/>
      <c r="B906" s="114"/>
      <c r="C906" s="24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24"/>
      <c r="B907" s="114"/>
      <c r="C907" s="24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24"/>
      <c r="B908" s="114"/>
      <c r="C908" s="24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24"/>
      <c r="B909" s="114"/>
      <c r="C909" s="24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24"/>
      <c r="B910" s="114"/>
      <c r="C910" s="24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24"/>
      <c r="B911" s="114"/>
      <c r="C911" s="24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24"/>
      <c r="B912" s="114"/>
      <c r="C912" s="24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24"/>
      <c r="B913" s="114"/>
      <c r="C913" s="24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24"/>
      <c r="B914" s="114"/>
      <c r="C914" s="24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24"/>
      <c r="B915" s="114"/>
      <c r="C915" s="24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24"/>
      <c r="B916" s="114"/>
      <c r="C916" s="24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24"/>
      <c r="B917" s="114"/>
      <c r="C917" s="24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24"/>
      <c r="B918" s="114"/>
      <c r="C918" s="24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24"/>
      <c r="B919" s="114"/>
      <c r="C919" s="24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24"/>
      <c r="B920" s="114"/>
      <c r="C920" s="24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24"/>
      <c r="B921" s="114"/>
      <c r="C921" s="24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24"/>
      <c r="B922" s="114"/>
      <c r="C922" s="24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24"/>
      <c r="B923" s="114"/>
      <c r="C923" s="24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24"/>
      <c r="B924" s="114"/>
      <c r="C924" s="24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24"/>
      <c r="B925" s="114"/>
      <c r="C925" s="24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24"/>
      <c r="B926" s="114"/>
      <c r="C926" s="24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24"/>
      <c r="B927" s="114"/>
      <c r="C927" s="24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24"/>
      <c r="B928" s="114"/>
      <c r="C928" s="24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24"/>
      <c r="B929" s="114"/>
      <c r="C929" s="24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24"/>
      <c r="B930" s="114"/>
      <c r="C930" s="24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24"/>
      <c r="B931" s="114"/>
      <c r="C931" s="24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24"/>
      <c r="B932" s="114"/>
      <c r="C932" s="24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24"/>
      <c r="B933" s="114"/>
      <c r="C933" s="24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24"/>
      <c r="B934" s="114"/>
      <c r="C934" s="24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24"/>
      <c r="B935" s="114"/>
      <c r="C935" s="24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24"/>
      <c r="B936" s="114"/>
      <c r="C936" s="24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24"/>
      <c r="B937" s="114"/>
      <c r="C937" s="24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24"/>
      <c r="B938" s="114"/>
      <c r="C938" s="24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24"/>
      <c r="B939" s="114"/>
      <c r="C939" s="24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24"/>
      <c r="B940" s="114"/>
      <c r="C940" s="24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24"/>
      <c r="B941" s="114"/>
      <c r="C941" s="24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24"/>
      <c r="B942" s="114"/>
      <c r="C942" s="24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24"/>
      <c r="B943" s="114"/>
      <c r="C943" s="24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24"/>
      <c r="B944" s="114"/>
      <c r="C944" s="24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24"/>
      <c r="B945" s="114"/>
      <c r="C945" s="24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24"/>
      <c r="B946" s="114"/>
      <c r="C946" s="24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24"/>
      <c r="B947" s="114"/>
      <c r="C947" s="24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24"/>
      <c r="B948" s="114"/>
      <c r="C948" s="24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24"/>
      <c r="B949" s="114"/>
      <c r="C949" s="24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24"/>
      <c r="B950" s="114"/>
      <c r="C950" s="24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24"/>
      <c r="B951" s="114"/>
      <c r="C951" s="24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24"/>
      <c r="B952" s="114"/>
      <c r="C952" s="24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24"/>
      <c r="B953" s="114"/>
      <c r="C953" s="24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24"/>
      <c r="B954" s="114"/>
      <c r="C954" s="24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24"/>
      <c r="B955" s="114"/>
      <c r="C955" s="24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24"/>
      <c r="B956" s="114"/>
      <c r="C956" s="24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ht="12.75" customHeight="1">
      <c r="A957" s="24"/>
      <c r="B957" s="114"/>
      <c r="C957" s="24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ht="12.75" customHeight="1">
      <c r="A958" s="24"/>
      <c r="B958" s="114"/>
      <c r="C958" s="24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ht="12.75" customHeight="1">
      <c r="A959" s="24"/>
      <c r="B959" s="114"/>
      <c r="C959" s="24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ht="12.75" customHeight="1">
      <c r="A960" s="24"/>
      <c r="B960" s="114"/>
      <c r="C960" s="24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ht="12.75" customHeight="1">
      <c r="A961" s="24"/>
      <c r="B961" s="114"/>
      <c r="C961" s="24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ht="12.75" customHeight="1">
      <c r="A962" s="24"/>
      <c r="B962" s="114"/>
      <c r="C962" s="24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ht="12.75" customHeight="1">
      <c r="A963" s="24"/>
      <c r="B963" s="114"/>
      <c r="C963" s="24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ht="12.75" customHeight="1">
      <c r="A964" s="24"/>
      <c r="B964" s="114"/>
      <c r="C964" s="24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ht="12.75" customHeight="1">
      <c r="A965" s="24"/>
      <c r="B965" s="114"/>
      <c r="C965" s="24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ht="12.75" customHeight="1">
      <c r="A966" s="24"/>
      <c r="B966" s="114"/>
      <c r="C966" s="24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  <row r="967" ht="12.75" customHeight="1">
      <c r="A967" s="24"/>
      <c r="B967" s="114"/>
      <c r="C967" s="24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</row>
    <row r="968" ht="12.75" customHeight="1">
      <c r="A968" s="24"/>
      <c r="B968" s="114"/>
      <c r="C968" s="24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</row>
    <row r="969" ht="12.75" customHeight="1">
      <c r="A969" s="24"/>
      <c r="B969" s="114"/>
      <c r="C969" s="24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</row>
    <row r="970" ht="12.75" customHeight="1">
      <c r="A970" s="24"/>
      <c r="B970" s="114"/>
      <c r="C970" s="24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</row>
    <row r="971" ht="12.75" customHeight="1">
      <c r="A971" s="24"/>
      <c r="B971" s="114"/>
      <c r="C971" s="24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</row>
    <row r="972" ht="12.75" customHeight="1">
      <c r="A972" s="24"/>
      <c r="B972" s="114"/>
      <c r="C972" s="24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</row>
    <row r="973" ht="12.75" customHeight="1">
      <c r="A973" s="24"/>
      <c r="B973" s="114"/>
      <c r="C973" s="24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</row>
    <row r="974" ht="12.75" customHeight="1">
      <c r="A974" s="24"/>
      <c r="B974" s="114"/>
      <c r="C974" s="24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</row>
    <row r="975" ht="12.75" customHeight="1">
      <c r="A975" s="24"/>
      <c r="B975" s="114"/>
      <c r="C975" s="24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</row>
    <row r="976" ht="12.75" customHeight="1">
      <c r="A976" s="24"/>
      <c r="B976" s="114"/>
      <c r="C976" s="24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</row>
    <row r="977" ht="12.75" customHeight="1">
      <c r="A977" s="24"/>
      <c r="B977" s="114"/>
      <c r="C977" s="24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</row>
    <row r="978" ht="12.75" customHeight="1">
      <c r="A978" s="24"/>
      <c r="B978" s="114"/>
      <c r="C978" s="24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</row>
    <row r="979" ht="12.75" customHeight="1">
      <c r="A979" s="24"/>
      <c r="B979" s="114"/>
      <c r="C979" s="24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</row>
    <row r="980" ht="12.75" customHeight="1">
      <c r="A980" s="24"/>
      <c r="B980" s="114"/>
      <c r="C980" s="24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</row>
    <row r="981" ht="12.75" customHeight="1">
      <c r="A981" s="24"/>
      <c r="B981" s="114"/>
      <c r="C981" s="24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</row>
    <row r="982" ht="12.75" customHeight="1">
      <c r="A982" s="24"/>
      <c r="B982" s="114"/>
      <c r="C982" s="24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</row>
    <row r="983" ht="12.75" customHeight="1">
      <c r="A983" s="24"/>
      <c r="B983" s="114"/>
      <c r="C983" s="24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</row>
    <row r="984" ht="12.75" customHeight="1">
      <c r="A984" s="24"/>
      <c r="B984" s="114"/>
      <c r="C984" s="24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</row>
    <row r="985" ht="12.75" customHeight="1">
      <c r="A985" s="24"/>
      <c r="B985" s="114"/>
      <c r="C985" s="24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</row>
    <row r="986" ht="12.75" customHeight="1">
      <c r="A986" s="24"/>
      <c r="B986" s="114"/>
      <c r="C986" s="24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</row>
    <row r="987" ht="12.75" customHeight="1">
      <c r="A987" s="24"/>
      <c r="B987" s="114"/>
      <c r="C987" s="24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</row>
    <row r="988" ht="12.75" customHeight="1">
      <c r="A988" s="24"/>
      <c r="B988" s="114"/>
      <c r="C988" s="24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</row>
    <row r="989" ht="12.75" customHeight="1">
      <c r="A989" s="24"/>
      <c r="B989" s="114"/>
      <c r="C989" s="24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</row>
    <row r="990" ht="12.75" customHeight="1">
      <c r="A990" s="24"/>
      <c r="B990" s="114"/>
      <c r="C990" s="24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</row>
    <row r="991" ht="12.75" customHeight="1">
      <c r="A991" s="24"/>
      <c r="B991" s="114"/>
      <c r="C991" s="24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</row>
    <row r="992" ht="12.75" customHeight="1">
      <c r="A992" s="24"/>
      <c r="B992" s="114"/>
      <c r="C992" s="24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</row>
    <row r="993" ht="12.75" customHeight="1">
      <c r="A993" s="24"/>
      <c r="B993" s="114"/>
      <c r="C993" s="24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</row>
    <row r="994" ht="12.75" customHeight="1">
      <c r="A994" s="24"/>
      <c r="B994" s="114"/>
      <c r="C994" s="24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</row>
    <row r="995" ht="12.75" customHeight="1">
      <c r="A995" s="24"/>
      <c r="B995" s="114"/>
      <c r="C995" s="24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</row>
    <row r="996" ht="12.75" customHeight="1">
      <c r="A996" s="24"/>
      <c r="B996" s="114"/>
      <c r="C996" s="24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</row>
    <row r="997" ht="12.75" customHeight="1">
      <c r="A997" s="24"/>
      <c r="B997" s="114"/>
      <c r="C997" s="24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</row>
    <row r="998" ht="12.75" customHeight="1">
      <c r="A998" s="24"/>
      <c r="B998" s="114"/>
      <c r="C998" s="24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</row>
    <row r="999" ht="12.75" customHeight="1">
      <c r="A999" s="24"/>
      <c r="B999" s="114"/>
      <c r="C999" s="24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</row>
    <row r="1000" ht="12.75" customHeight="1">
      <c r="A1000" s="24"/>
      <c r="B1000" s="114"/>
      <c r="C1000" s="24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</row>
    <row r="1001" ht="12.75" customHeight="1">
      <c r="A1001" s="24"/>
      <c r="B1001" s="114"/>
      <c r="C1001" s="24"/>
      <c r="D1001" s="109"/>
      <c r="E1001" s="109"/>
      <c r="F1001" s="109"/>
      <c r="G1001" s="109"/>
      <c r="H1001" s="109"/>
      <c r="I1001" s="109"/>
      <c r="J1001" s="109"/>
      <c r="K1001" s="109"/>
      <c r="L1001" s="109"/>
      <c r="M1001" s="109"/>
      <c r="N1001" s="109"/>
      <c r="O1001" s="109"/>
      <c r="P1001" s="109"/>
      <c r="Q1001" s="109"/>
      <c r="R1001" s="109"/>
      <c r="S1001" s="109"/>
      <c r="T1001" s="109"/>
      <c r="U1001" s="109"/>
      <c r="V1001" s="109"/>
      <c r="W1001" s="109"/>
      <c r="X1001" s="109"/>
      <c r="Y1001" s="109"/>
    </row>
    <row r="1002" ht="12.75" customHeight="1">
      <c r="A1002" s="24"/>
      <c r="B1002" s="114"/>
      <c r="C1002" s="24"/>
      <c r="D1002" s="109"/>
      <c r="E1002" s="109"/>
      <c r="F1002" s="109"/>
      <c r="G1002" s="109"/>
      <c r="H1002" s="109"/>
      <c r="I1002" s="109"/>
      <c r="J1002" s="109"/>
      <c r="K1002" s="109"/>
      <c r="L1002" s="109"/>
      <c r="M1002" s="109"/>
      <c r="N1002" s="109"/>
      <c r="O1002" s="109"/>
      <c r="P1002" s="109"/>
      <c r="Q1002" s="109"/>
      <c r="R1002" s="109"/>
      <c r="S1002" s="109"/>
      <c r="T1002" s="109"/>
      <c r="U1002" s="109"/>
      <c r="V1002" s="109"/>
      <c r="W1002" s="109"/>
      <c r="X1002" s="109"/>
      <c r="Y1002" s="109"/>
    </row>
    <row r="1003" ht="12.75" customHeight="1">
      <c r="A1003" s="24"/>
      <c r="B1003" s="114"/>
      <c r="C1003" s="24"/>
      <c r="D1003" s="109"/>
      <c r="E1003" s="109"/>
      <c r="F1003" s="109"/>
      <c r="G1003" s="109"/>
      <c r="H1003" s="109"/>
      <c r="I1003" s="109"/>
      <c r="J1003" s="109"/>
      <c r="K1003" s="109"/>
      <c r="L1003" s="109"/>
      <c r="M1003" s="109"/>
      <c r="N1003" s="109"/>
      <c r="O1003" s="109"/>
      <c r="P1003" s="109"/>
      <c r="Q1003" s="109"/>
      <c r="R1003" s="109"/>
      <c r="S1003" s="109"/>
      <c r="T1003" s="109"/>
      <c r="U1003" s="109"/>
      <c r="V1003" s="109"/>
      <c r="W1003" s="109"/>
      <c r="X1003" s="109"/>
      <c r="Y1003" s="109"/>
    </row>
    <row r="1004" ht="12.75" customHeight="1">
      <c r="A1004" s="24"/>
      <c r="B1004" s="114"/>
      <c r="C1004" s="24"/>
      <c r="D1004" s="109"/>
      <c r="E1004" s="109"/>
      <c r="F1004" s="109"/>
      <c r="G1004" s="109"/>
      <c r="H1004" s="109"/>
      <c r="I1004" s="109"/>
      <c r="J1004" s="109"/>
      <c r="K1004" s="109"/>
      <c r="L1004" s="109"/>
      <c r="M1004" s="109"/>
      <c r="N1004" s="109"/>
      <c r="O1004" s="109"/>
      <c r="P1004" s="109"/>
      <c r="Q1004" s="109"/>
      <c r="R1004" s="109"/>
      <c r="S1004" s="109"/>
      <c r="T1004" s="109"/>
      <c r="U1004" s="109"/>
      <c r="V1004" s="109"/>
      <c r="W1004" s="109"/>
      <c r="X1004" s="109"/>
      <c r="Y1004" s="109"/>
    </row>
    <row r="1005" ht="12.75" customHeight="1">
      <c r="A1005" s="24"/>
      <c r="B1005" s="114"/>
      <c r="C1005" s="24"/>
      <c r="D1005" s="109"/>
      <c r="E1005" s="109"/>
      <c r="F1005" s="109"/>
      <c r="G1005" s="109"/>
      <c r="H1005" s="109"/>
      <c r="I1005" s="109"/>
      <c r="J1005" s="109"/>
      <c r="K1005" s="109"/>
      <c r="L1005" s="109"/>
      <c r="M1005" s="109"/>
      <c r="N1005" s="109"/>
      <c r="O1005" s="109"/>
      <c r="P1005" s="109"/>
      <c r="Q1005" s="109"/>
      <c r="R1005" s="109"/>
      <c r="S1005" s="109"/>
      <c r="T1005" s="109"/>
      <c r="U1005" s="109"/>
      <c r="V1005" s="109"/>
      <c r="W1005" s="109"/>
      <c r="X1005" s="109"/>
      <c r="Y1005" s="109"/>
    </row>
    <row r="1006" ht="12.75" customHeight="1">
      <c r="A1006" s="24"/>
      <c r="B1006" s="114"/>
      <c r="C1006" s="24"/>
      <c r="D1006" s="109"/>
      <c r="E1006" s="109"/>
      <c r="F1006" s="109"/>
      <c r="G1006" s="109"/>
      <c r="H1006" s="109"/>
      <c r="I1006" s="109"/>
      <c r="J1006" s="109"/>
      <c r="K1006" s="109"/>
      <c r="L1006" s="109"/>
      <c r="M1006" s="109"/>
      <c r="N1006" s="109"/>
      <c r="O1006" s="109"/>
      <c r="P1006" s="109"/>
      <c r="Q1006" s="109"/>
      <c r="R1006" s="109"/>
      <c r="S1006" s="109"/>
      <c r="T1006" s="109"/>
      <c r="U1006" s="109"/>
      <c r="V1006" s="109"/>
      <c r="W1006" s="109"/>
      <c r="X1006" s="109"/>
      <c r="Y1006" s="109"/>
    </row>
    <row r="1007" ht="12.75" customHeight="1">
      <c r="A1007" s="24"/>
      <c r="B1007" s="114"/>
      <c r="C1007" s="24"/>
      <c r="D1007" s="109"/>
      <c r="E1007" s="109"/>
      <c r="F1007" s="109"/>
      <c r="G1007" s="109"/>
      <c r="H1007" s="109"/>
      <c r="I1007" s="109"/>
      <c r="J1007" s="109"/>
      <c r="K1007" s="109"/>
      <c r="L1007" s="109"/>
      <c r="M1007" s="109"/>
      <c r="N1007" s="109"/>
      <c r="O1007" s="109"/>
      <c r="P1007" s="109"/>
      <c r="Q1007" s="109"/>
      <c r="R1007" s="109"/>
      <c r="S1007" s="109"/>
      <c r="T1007" s="109"/>
      <c r="U1007" s="109"/>
      <c r="V1007" s="109"/>
      <c r="W1007" s="109"/>
      <c r="X1007" s="109"/>
      <c r="Y1007" s="109"/>
    </row>
    <row r="1008" ht="12.75" customHeight="1">
      <c r="A1008" s="24"/>
      <c r="B1008" s="114"/>
      <c r="C1008" s="24"/>
      <c r="D1008" s="109"/>
      <c r="E1008" s="109"/>
      <c r="F1008" s="109"/>
      <c r="G1008" s="109"/>
      <c r="H1008" s="109"/>
      <c r="I1008" s="109"/>
      <c r="J1008" s="109"/>
      <c r="K1008" s="109"/>
      <c r="L1008" s="109"/>
      <c r="M1008" s="109"/>
      <c r="N1008" s="109"/>
      <c r="O1008" s="109"/>
      <c r="P1008" s="109"/>
      <c r="Q1008" s="109"/>
      <c r="R1008" s="109"/>
      <c r="S1008" s="109"/>
      <c r="T1008" s="109"/>
      <c r="U1008" s="109"/>
      <c r="V1008" s="109"/>
      <c r="W1008" s="109"/>
      <c r="X1008" s="109"/>
      <c r="Y1008" s="109"/>
    </row>
    <row r="1009" ht="12.75" customHeight="1">
      <c r="A1009" s="24"/>
      <c r="B1009" s="114"/>
      <c r="C1009" s="24"/>
      <c r="D1009" s="109"/>
      <c r="E1009" s="109"/>
      <c r="F1009" s="109"/>
      <c r="G1009" s="109"/>
      <c r="H1009" s="109"/>
      <c r="I1009" s="109"/>
      <c r="J1009" s="109"/>
      <c r="K1009" s="109"/>
      <c r="L1009" s="109"/>
      <c r="M1009" s="109"/>
      <c r="N1009" s="109"/>
      <c r="O1009" s="109"/>
      <c r="P1009" s="109"/>
      <c r="Q1009" s="109"/>
      <c r="R1009" s="109"/>
      <c r="S1009" s="109"/>
      <c r="T1009" s="109"/>
      <c r="U1009" s="109"/>
      <c r="V1009" s="109"/>
      <c r="W1009" s="109"/>
      <c r="X1009" s="109"/>
      <c r="Y1009" s="109"/>
    </row>
    <row r="1010" ht="12.75" customHeight="1">
      <c r="A1010" s="24"/>
      <c r="B1010" s="114"/>
      <c r="C1010" s="24"/>
      <c r="D1010" s="109"/>
      <c r="E1010" s="109"/>
      <c r="F1010" s="109"/>
      <c r="G1010" s="109"/>
      <c r="H1010" s="109"/>
      <c r="I1010" s="109"/>
      <c r="J1010" s="109"/>
      <c r="K1010" s="109"/>
      <c r="L1010" s="109"/>
      <c r="M1010" s="109"/>
      <c r="N1010" s="109"/>
      <c r="O1010" s="109"/>
      <c r="P1010" s="109"/>
      <c r="Q1010" s="109"/>
      <c r="R1010" s="109"/>
      <c r="S1010" s="109"/>
      <c r="T1010" s="109"/>
      <c r="U1010" s="109"/>
      <c r="V1010" s="109"/>
      <c r="W1010" s="109"/>
      <c r="X1010" s="109"/>
      <c r="Y1010" s="109"/>
    </row>
  </sheetData>
  <mergeCells count="17">
    <mergeCell ref="A2:C2"/>
    <mergeCell ref="A1:C1"/>
    <mergeCell ref="D2:D3"/>
    <mergeCell ref="D12:D13"/>
    <mergeCell ref="E2:E3"/>
    <mergeCell ref="E12:E13"/>
    <mergeCell ref="A11:E11"/>
    <mergeCell ref="A49:E49"/>
    <mergeCell ref="A50:E50"/>
    <mergeCell ref="E36:E37"/>
    <mergeCell ref="A35:E35"/>
    <mergeCell ref="D24:D25"/>
    <mergeCell ref="E24:E25"/>
    <mergeCell ref="A23:E23"/>
    <mergeCell ref="D36:D37"/>
    <mergeCell ref="A51:E51"/>
    <mergeCell ref="A48:E4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2</v>
      </c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0.25" customHeight="1">
      <c r="A2" s="4" t="s">
        <v>1</v>
      </c>
      <c r="B2" s="5"/>
      <c r="C2" s="6"/>
      <c r="D2" s="8" t="s">
        <v>3</v>
      </c>
      <c r="E2" s="10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0.25" customHeight="1">
      <c r="A3" s="12" t="s">
        <v>5</v>
      </c>
      <c r="B3" s="14" t="s">
        <v>6</v>
      </c>
      <c r="C3" s="14" t="s">
        <v>7</v>
      </c>
      <c r="D3" s="16"/>
      <c r="E3" s="1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3.25" customHeight="1">
      <c r="A4" s="20" t="s">
        <v>8</v>
      </c>
      <c r="B4" s="20" t="s">
        <v>9</v>
      </c>
      <c r="C4" s="20" t="s">
        <v>10</v>
      </c>
      <c r="D4" s="22" t="str">
        <f>HYPERLINK("https://docs.google.com/a/bethel.edu/document/d/1bYgxys_nLKTujB_p_2eq7PpIhP-dICTuXxV4ZiiMTpA/edit?usp=sharing","PHASE 1: EXPLORE ")</f>
        <v>PHASE 1: EXPLORE </v>
      </c>
      <c r="E4" s="23" t="s">
        <v>12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23.25" customHeight="1">
      <c r="A5" s="25" t="s">
        <v>13</v>
      </c>
      <c r="B5" s="27"/>
      <c r="C5" s="25" t="s">
        <v>15</v>
      </c>
      <c r="D5" s="28" t="s">
        <v>16</v>
      </c>
      <c r="E5" s="29" t="s">
        <v>17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23.25" customHeight="1">
      <c r="A6" s="25" t="s">
        <v>18</v>
      </c>
      <c r="B6" s="30"/>
      <c r="C6" s="25" t="s">
        <v>11</v>
      </c>
      <c r="D6" s="32" t="s">
        <v>19</v>
      </c>
      <c r="E6" s="23" t="s">
        <v>21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23.25" customHeight="1">
      <c r="A7" s="25" t="s">
        <v>23</v>
      </c>
      <c r="B7" s="30"/>
      <c r="C7" s="25" t="s">
        <v>26</v>
      </c>
      <c r="D7" s="32" t="s">
        <v>25</v>
      </c>
      <c r="E7" s="3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3.25" customHeight="1">
      <c r="A8" s="25" t="s">
        <v>27</v>
      </c>
      <c r="B8" s="35"/>
      <c r="C8" s="25" t="s">
        <v>28</v>
      </c>
      <c r="D8" s="32" t="s">
        <v>29</v>
      </c>
      <c r="E8" s="3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0.25" customHeight="1">
      <c r="A9" s="37">
        <v>14.0</v>
      </c>
      <c r="B9" s="37">
        <v>4.0</v>
      </c>
      <c r="C9" s="37">
        <v>14.0</v>
      </c>
      <c r="D9" s="39"/>
      <c r="E9" s="41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ht="20.25" customHeight="1">
      <c r="A10" s="44" t="s">
        <v>32</v>
      </c>
      <c r="B10" s="45"/>
      <c r="C10" s="45"/>
      <c r="D10" s="45"/>
      <c r="E10" s="4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0.25" customHeight="1">
      <c r="A11" s="47"/>
      <c r="B11" s="48" t="s">
        <v>1</v>
      </c>
      <c r="C11" s="48"/>
      <c r="D11" s="49" t="s">
        <v>3</v>
      </c>
      <c r="E11" s="50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3.25" customHeight="1">
      <c r="A12" s="51" t="s">
        <v>33</v>
      </c>
      <c r="B12" s="52" t="s">
        <v>34</v>
      </c>
      <c r="C12" s="52" t="s">
        <v>35</v>
      </c>
      <c r="D12" s="53"/>
      <c r="E12" s="5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23.25" customHeight="1">
      <c r="A13" s="20" t="s">
        <v>36</v>
      </c>
      <c r="B13" s="20" t="s">
        <v>38</v>
      </c>
      <c r="C13" s="20" t="s">
        <v>39</v>
      </c>
      <c r="D13" s="55" t="str">
        <f>HYPERLINK("https://docs.google.com/a/bethel.edu/document/d/1bYgxys_nLKTujB_p_2eq7PpIhP-dICTuXxV4ZiiMTpA/edit?usp=sharing","PHASE 1&amp;2: EXPLORE/EXPERIENCE")</f>
        <v>PHASE 1&amp;2: EXPLORE/EXPERIENCE</v>
      </c>
      <c r="E13" s="57" t="s">
        <v>40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23.25" customHeight="1">
      <c r="A14" s="25" t="s">
        <v>41</v>
      </c>
      <c r="B14" s="59"/>
      <c r="C14" s="25" t="s">
        <v>42</v>
      </c>
      <c r="D14" s="61" t="s">
        <v>43</v>
      </c>
      <c r="E14" s="63" t="s">
        <v>44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23.25" customHeight="1">
      <c r="A15" s="25" t="s">
        <v>52</v>
      </c>
      <c r="B15" s="30"/>
      <c r="C15" s="25" t="s">
        <v>46</v>
      </c>
      <c r="D15" s="65" t="s">
        <v>47</v>
      </c>
      <c r="E15" s="67" t="s">
        <v>48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23.25" customHeight="1">
      <c r="A16" s="25" t="s">
        <v>20</v>
      </c>
      <c r="B16" s="35"/>
      <c r="C16" s="25" t="s">
        <v>50</v>
      </c>
      <c r="D16" s="65" t="s">
        <v>51</v>
      </c>
      <c r="E16" s="3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23.25" customHeight="1">
      <c r="A17" s="25" t="s">
        <v>14</v>
      </c>
      <c r="B17" s="35"/>
      <c r="C17" s="25" t="s">
        <v>54</v>
      </c>
      <c r="D17" s="65" t="s">
        <v>55</v>
      </c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23.25" customHeight="1">
      <c r="A18" s="25" t="s">
        <v>57</v>
      </c>
      <c r="B18" s="68"/>
      <c r="C18" s="25" t="s">
        <v>56</v>
      </c>
      <c r="D18" s="69" t="s">
        <v>59</v>
      </c>
      <c r="E18" s="3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23.25" customHeight="1">
      <c r="A19" s="68"/>
      <c r="B19" s="68"/>
      <c r="C19" s="25" t="s">
        <v>58</v>
      </c>
      <c r="D19" s="65"/>
      <c r="E19" s="3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23.25" customHeight="1">
      <c r="A20" s="37">
        <v>15.0</v>
      </c>
      <c r="B20" s="37">
        <v>3.0</v>
      </c>
      <c r="C20" s="37">
        <v>13.0</v>
      </c>
      <c r="D20" s="65"/>
      <c r="E20" s="3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20.25" customHeight="1">
      <c r="A21" s="70" t="s">
        <v>60</v>
      </c>
      <c r="B21" s="45"/>
      <c r="C21" s="45"/>
      <c r="D21" s="45"/>
      <c r="E21" s="4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20.25" customHeight="1">
      <c r="A22" s="71"/>
      <c r="B22" s="72" t="s">
        <v>1</v>
      </c>
      <c r="C22" s="72"/>
      <c r="D22" s="73" t="s">
        <v>3</v>
      </c>
      <c r="E22" s="74" t="s">
        <v>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23.25" customHeight="1">
      <c r="A23" s="75" t="s">
        <v>61</v>
      </c>
      <c r="B23" s="76" t="s">
        <v>62</v>
      </c>
      <c r="C23" s="76" t="s">
        <v>63</v>
      </c>
      <c r="D23" s="53"/>
      <c r="E23" s="5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23.25" customHeight="1">
      <c r="A24" s="20" t="s">
        <v>64</v>
      </c>
      <c r="B24" s="20" t="s">
        <v>65</v>
      </c>
      <c r="C24" s="20" t="s">
        <v>66</v>
      </c>
      <c r="D24" s="77" t="str">
        <f>HYPERLINK("https://docs.google.com/a/bethel.edu/document/d/1bYgxys_nLKTujB_p_2eq7PpIhP-dICTuXxV4ZiiMTpA/edit?usp=sharing","PHASE 2: EXPERIENCE")</f>
        <v>PHASE 2: EXPERIENCE</v>
      </c>
      <c r="E24" s="78" t="s">
        <v>67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23.25" customHeight="1">
      <c r="A25" s="25" t="s">
        <v>68</v>
      </c>
      <c r="B25" s="35"/>
      <c r="C25" s="25" t="s">
        <v>69</v>
      </c>
      <c r="D25" s="61" t="s">
        <v>70</v>
      </c>
      <c r="E25" s="67" t="s">
        <v>71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ht="23.25" customHeight="1">
      <c r="A26" s="25" t="s">
        <v>72</v>
      </c>
      <c r="B26" s="35"/>
      <c r="C26" s="25" t="s">
        <v>73</v>
      </c>
      <c r="D26" s="65" t="s">
        <v>74</v>
      </c>
      <c r="E26" s="80" t="s">
        <v>75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23.25" customHeight="1">
      <c r="A27" s="25" t="s">
        <v>76</v>
      </c>
      <c r="B27" s="66"/>
      <c r="C27" s="25" t="s">
        <v>77</v>
      </c>
      <c r="D27" s="82" t="s">
        <v>78</v>
      </c>
      <c r="E27" s="67" t="s">
        <v>79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ht="23.25" customHeight="1">
      <c r="A28" s="25" t="s">
        <v>80</v>
      </c>
      <c r="B28" s="66"/>
      <c r="C28" s="25" t="s">
        <v>82</v>
      </c>
      <c r="D28" s="65" t="s">
        <v>83</v>
      </c>
      <c r="E28" s="3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23.25" customHeight="1">
      <c r="A29" s="25" t="s">
        <v>86</v>
      </c>
      <c r="B29" s="83"/>
      <c r="C29" s="25" t="s">
        <v>87</v>
      </c>
      <c r="D29" s="65" t="s">
        <v>85</v>
      </c>
      <c r="E29" s="3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20.25" customHeight="1">
      <c r="A30" s="25" t="s">
        <v>81</v>
      </c>
      <c r="B30" s="59"/>
      <c r="C30" s="25" t="s">
        <v>88</v>
      </c>
      <c r="D30" s="65"/>
      <c r="E30" s="3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ht="20.25" customHeight="1">
      <c r="A31" s="25" t="s">
        <v>89</v>
      </c>
      <c r="B31" s="68"/>
      <c r="C31" s="59"/>
      <c r="D31" s="65"/>
      <c r="E31" s="3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20.25" customHeight="1">
      <c r="A32" s="37">
        <v>14.0</v>
      </c>
      <c r="B32" s="37">
        <v>3.0</v>
      </c>
      <c r="C32" s="37">
        <v>13.0</v>
      </c>
      <c r="D32" s="65"/>
      <c r="E32" s="3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23.25" customHeight="1">
      <c r="A33" s="85" t="s">
        <v>90</v>
      </c>
      <c r="B33" s="45"/>
      <c r="C33" s="45"/>
      <c r="D33" s="45"/>
      <c r="E33" s="46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23.25" customHeight="1">
      <c r="A34" s="86"/>
      <c r="B34" s="87" t="s">
        <v>1</v>
      </c>
      <c r="C34" s="87"/>
      <c r="D34" s="88" t="s">
        <v>3</v>
      </c>
      <c r="E34" s="89" t="s">
        <v>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23.25" customHeight="1">
      <c r="A35" s="90" t="s">
        <v>91</v>
      </c>
      <c r="B35" s="91" t="s">
        <v>92</v>
      </c>
      <c r="C35" s="91" t="s">
        <v>93</v>
      </c>
      <c r="D35" s="53"/>
      <c r="E35" s="5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23.25" customHeight="1">
      <c r="A36" s="21" t="s">
        <v>94</v>
      </c>
      <c r="B36" s="21" t="s">
        <v>95</v>
      </c>
      <c r="C36" s="21" t="s">
        <v>96</v>
      </c>
      <c r="D36" s="92" t="str">
        <f>HYPERLINK("https://docs.google.com/a/bethel.edu/document/d/1bYgxys_nLKTujB_p_2eq7PpIhP-dICTuXxV4ZiiMTpA/edit?usp=sharing","PHASE 3: EXECUTE")</f>
        <v>PHASE 3: EXECUTE</v>
      </c>
      <c r="E36" s="93" t="s">
        <v>97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ht="23.25" customHeight="1">
      <c r="A37" s="26" t="s">
        <v>98</v>
      </c>
      <c r="B37" s="95"/>
      <c r="C37" s="26" t="s">
        <v>99</v>
      </c>
      <c r="D37" s="96" t="s">
        <v>100</v>
      </c>
      <c r="E37" s="97" t="s">
        <v>101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ht="24.75" customHeight="1">
      <c r="A38" s="26" t="s">
        <v>102</v>
      </c>
      <c r="B38" s="95"/>
      <c r="C38" s="98"/>
      <c r="D38" s="100" t="s">
        <v>103</v>
      </c>
      <c r="E38" s="101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</row>
    <row r="39" ht="26.25" customHeight="1">
      <c r="A39" s="26" t="s">
        <v>104</v>
      </c>
      <c r="B39" s="95"/>
      <c r="C39" s="98"/>
      <c r="D39" s="100" t="s">
        <v>105</v>
      </c>
      <c r="E39" s="101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</row>
    <row r="40" ht="26.25" customHeight="1">
      <c r="A40" s="26" t="s">
        <v>106</v>
      </c>
      <c r="B40" s="95"/>
      <c r="C40" s="98"/>
      <c r="D40" s="100" t="s">
        <v>85</v>
      </c>
      <c r="E40" s="3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</row>
    <row r="41" ht="26.25" customHeight="1">
      <c r="A41" s="26" t="s">
        <v>107</v>
      </c>
      <c r="B41" s="98"/>
      <c r="C41" s="98"/>
      <c r="D41" s="104"/>
      <c r="E41" s="3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</row>
    <row r="42" ht="12.75" customHeight="1">
      <c r="A42" s="26" t="s">
        <v>108</v>
      </c>
      <c r="B42" s="98"/>
      <c r="C42" s="98"/>
      <c r="D42" s="104"/>
      <c r="E42" s="3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12.75" customHeight="1">
      <c r="A43" s="26" t="s">
        <v>109</v>
      </c>
      <c r="B43" s="98"/>
      <c r="C43" s="98"/>
      <c r="D43" s="104"/>
      <c r="E43" s="3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2.75" customHeight="1">
      <c r="A44" s="42">
        <v>18.0</v>
      </c>
      <c r="B44" s="42">
        <v>3.0</v>
      </c>
      <c r="C44" s="42">
        <v>17.0</v>
      </c>
      <c r="D44" s="104"/>
      <c r="E44" s="3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12.75" customHeight="1">
      <c r="A45" s="105" t="s">
        <v>111</v>
      </c>
      <c r="B45" s="106"/>
      <c r="C45" s="107"/>
      <c r="D45" s="107"/>
      <c r="E45" s="108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</row>
    <row r="46" ht="12.75" customHeight="1">
      <c r="A46" s="110" t="s">
        <v>112</v>
      </c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</row>
    <row r="47" ht="12.75" customHeight="1">
      <c r="A47" s="111" t="s">
        <v>113</v>
      </c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</row>
    <row r="48" ht="12.75" customHeight="1">
      <c r="A48" s="112" t="s">
        <v>114</v>
      </c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ht="12.75" customHeight="1">
      <c r="A49" s="113" t="s">
        <v>115</v>
      </c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  <row r="50" ht="12.75" customHeight="1">
      <c r="A50" s="24"/>
      <c r="B50" s="114"/>
      <c r="C50" s="24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ht="1.5" customHeight="1">
      <c r="A51" s="24"/>
      <c r="B51" s="114"/>
      <c r="C51" s="24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ht="12.75" customHeight="1">
      <c r="A52" s="24"/>
      <c r="B52" s="114"/>
      <c r="C52" s="24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ht="12.75" customHeight="1">
      <c r="A53" s="24"/>
      <c r="B53" s="114"/>
      <c r="C53" s="24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ht="12.75" customHeight="1">
      <c r="A54" s="24"/>
      <c r="B54" s="114"/>
      <c r="C54" s="24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ht="12.75" customHeight="1">
      <c r="A55" s="24"/>
      <c r="B55" s="114"/>
      <c r="C55" s="24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24"/>
      <c r="B56" s="114"/>
      <c r="C56" s="24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ht="12.75" customHeight="1">
      <c r="A57" s="24"/>
      <c r="B57" s="114"/>
      <c r="C57" s="24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24"/>
      <c r="B58" s="114"/>
      <c r="C58" s="24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24"/>
      <c r="B59" s="114"/>
      <c r="C59" s="24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24"/>
      <c r="B60" s="114"/>
      <c r="C60" s="24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24"/>
      <c r="B61" s="114"/>
      <c r="C61" s="24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24"/>
      <c r="B62" s="114"/>
      <c r="C62" s="24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24"/>
      <c r="B63" s="114"/>
      <c r="C63" s="24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24"/>
      <c r="B64" s="114"/>
      <c r="C64" s="24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24"/>
      <c r="B65" s="114"/>
      <c r="C65" s="24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24"/>
      <c r="B66" s="114"/>
      <c r="C66" s="24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24"/>
      <c r="B67" s="114"/>
      <c r="C67" s="24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24"/>
      <c r="B68" s="114"/>
      <c r="C68" s="24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24"/>
      <c r="B69" s="114"/>
      <c r="C69" s="24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24"/>
      <c r="B70" s="114"/>
      <c r="C70" s="24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24"/>
      <c r="B71" s="114"/>
      <c r="C71" s="24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24"/>
      <c r="B72" s="114"/>
      <c r="C72" s="24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24"/>
      <c r="B73" s="114"/>
      <c r="C73" s="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24"/>
      <c r="B74" s="114"/>
      <c r="C74" s="24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24"/>
      <c r="B75" s="114"/>
      <c r="C75" s="24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24"/>
      <c r="B76" s="114"/>
      <c r="C76" s="24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24"/>
      <c r="B77" s="114"/>
      <c r="C77" s="24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24"/>
      <c r="B78" s="114"/>
      <c r="C78" s="24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24"/>
      <c r="B79" s="114"/>
      <c r="C79" s="24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24"/>
      <c r="B80" s="114"/>
      <c r="C80" s="24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24"/>
      <c r="B81" s="114"/>
      <c r="C81" s="24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24"/>
      <c r="B82" s="114"/>
      <c r="C82" s="24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24"/>
      <c r="B83" s="114"/>
      <c r="C83" s="24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24"/>
      <c r="B84" s="114"/>
      <c r="C84" s="24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24"/>
      <c r="B85" s="114"/>
      <c r="C85" s="24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24"/>
      <c r="B86" s="114"/>
      <c r="C86" s="24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24"/>
      <c r="B87" s="114"/>
      <c r="C87" s="24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24"/>
      <c r="B88" s="114"/>
      <c r="C88" s="24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24"/>
      <c r="B89" s="114"/>
      <c r="C89" s="24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24"/>
      <c r="B90" s="114"/>
      <c r="C90" s="24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24"/>
      <c r="B91" s="114"/>
      <c r="C91" s="24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24"/>
      <c r="B92" s="114"/>
      <c r="C92" s="24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24"/>
      <c r="B93" s="114"/>
      <c r="C93" s="24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24"/>
      <c r="B94" s="114"/>
      <c r="C94" s="24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24"/>
      <c r="B95" s="114"/>
      <c r="C95" s="24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24"/>
      <c r="B96" s="114"/>
      <c r="C96" s="24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24"/>
      <c r="B97" s="114"/>
      <c r="C97" s="24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24"/>
      <c r="B98" s="114"/>
      <c r="C98" s="24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24"/>
      <c r="B99" s="114"/>
      <c r="C99" s="24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24"/>
      <c r="B100" s="114"/>
      <c r="C100" s="24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24"/>
      <c r="B101" s="114"/>
      <c r="C101" s="24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24"/>
      <c r="B102" s="114"/>
      <c r="C102" s="24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24"/>
      <c r="B103" s="114"/>
      <c r="C103" s="24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24"/>
      <c r="B104" s="114"/>
      <c r="C104" s="24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24"/>
      <c r="B105" s="114"/>
      <c r="C105" s="24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24"/>
      <c r="B106" s="114"/>
      <c r="C106" s="24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24"/>
      <c r="B107" s="114"/>
      <c r="C107" s="24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24"/>
      <c r="B108" s="114"/>
      <c r="C108" s="24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24"/>
      <c r="B109" s="114"/>
      <c r="C109" s="24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24"/>
      <c r="B110" s="114"/>
      <c r="C110" s="24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24"/>
      <c r="B111" s="114"/>
      <c r="C111" s="24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24"/>
      <c r="B112" s="114"/>
      <c r="C112" s="24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24"/>
      <c r="B113" s="114"/>
      <c r="C113" s="24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24"/>
      <c r="B114" s="114"/>
      <c r="C114" s="24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24"/>
      <c r="B115" s="114"/>
      <c r="C115" s="24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24"/>
      <c r="B116" s="114"/>
      <c r="C116" s="24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24"/>
      <c r="B117" s="114"/>
      <c r="C117" s="24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24"/>
      <c r="B118" s="114"/>
      <c r="C118" s="24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24"/>
      <c r="B119" s="114"/>
      <c r="C119" s="24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24"/>
      <c r="B120" s="114"/>
      <c r="C120" s="24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24"/>
      <c r="B121" s="114"/>
      <c r="C121" s="24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24"/>
      <c r="B122" s="114"/>
      <c r="C122" s="24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24"/>
      <c r="B123" s="114"/>
      <c r="C123" s="24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24"/>
      <c r="B124" s="114"/>
      <c r="C124" s="24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24"/>
      <c r="B125" s="114"/>
      <c r="C125" s="24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24"/>
      <c r="B126" s="114"/>
      <c r="C126" s="24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24"/>
      <c r="B127" s="114"/>
      <c r="C127" s="24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24"/>
      <c r="B128" s="114"/>
      <c r="C128" s="24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24"/>
      <c r="B129" s="114"/>
      <c r="C129" s="24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24"/>
      <c r="B130" s="114"/>
      <c r="C130" s="24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24"/>
      <c r="B131" s="114"/>
      <c r="C131" s="24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24"/>
      <c r="B132" s="114"/>
      <c r="C132" s="24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24"/>
      <c r="B133" s="114"/>
      <c r="C133" s="24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24"/>
      <c r="B134" s="114"/>
      <c r="C134" s="24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24"/>
      <c r="B135" s="114"/>
      <c r="C135" s="24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24"/>
      <c r="B136" s="114"/>
      <c r="C136" s="24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24"/>
      <c r="B137" s="114"/>
      <c r="C137" s="24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24"/>
      <c r="B138" s="114"/>
      <c r="C138" s="24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24"/>
      <c r="B139" s="114"/>
      <c r="C139" s="24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24"/>
      <c r="B140" s="114"/>
      <c r="C140" s="24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24"/>
      <c r="B141" s="114"/>
      <c r="C141" s="24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24"/>
      <c r="B142" s="114"/>
      <c r="C142" s="24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24"/>
      <c r="B143" s="114"/>
      <c r="C143" s="24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24"/>
      <c r="B144" s="114"/>
      <c r="C144" s="24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24"/>
      <c r="B145" s="114"/>
      <c r="C145" s="24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24"/>
      <c r="B146" s="114"/>
      <c r="C146" s="24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24"/>
      <c r="B147" s="114"/>
      <c r="C147" s="24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24"/>
      <c r="B148" s="114"/>
      <c r="C148" s="24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24"/>
      <c r="B149" s="114"/>
      <c r="C149" s="24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24"/>
      <c r="B150" s="114"/>
      <c r="C150" s="24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24"/>
      <c r="B151" s="114"/>
      <c r="C151" s="24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24"/>
      <c r="B152" s="114"/>
      <c r="C152" s="24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24"/>
      <c r="B153" s="114"/>
      <c r="C153" s="24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24"/>
      <c r="B154" s="114"/>
      <c r="C154" s="24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24"/>
      <c r="B155" s="114"/>
      <c r="C155" s="2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24"/>
      <c r="B156" s="114"/>
      <c r="C156" s="24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24"/>
      <c r="B157" s="114"/>
      <c r="C157" s="24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24"/>
      <c r="B158" s="114"/>
      <c r="C158" s="24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24"/>
      <c r="B159" s="114"/>
      <c r="C159" s="24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24"/>
      <c r="B160" s="114"/>
      <c r="C160" s="24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24"/>
      <c r="B161" s="114"/>
      <c r="C161" s="24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24"/>
      <c r="B162" s="114"/>
      <c r="C162" s="24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24"/>
      <c r="B163" s="114"/>
      <c r="C163" s="24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24"/>
      <c r="B164" s="114"/>
      <c r="C164" s="24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24"/>
      <c r="B165" s="114"/>
      <c r="C165" s="24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24"/>
      <c r="B166" s="114"/>
      <c r="C166" s="24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24"/>
      <c r="B167" s="114"/>
      <c r="C167" s="24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24"/>
      <c r="B168" s="114"/>
      <c r="C168" s="24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24"/>
      <c r="B169" s="114"/>
      <c r="C169" s="24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24"/>
      <c r="B170" s="114"/>
      <c r="C170" s="24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24"/>
      <c r="B171" s="114"/>
      <c r="C171" s="24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24"/>
      <c r="B172" s="114"/>
      <c r="C172" s="24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24"/>
      <c r="B173" s="114"/>
      <c r="C173" s="24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24"/>
      <c r="B174" s="114"/>
      <c r="C174" s="24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24"/>
      <c r="B175" s="114"/>
      <c r="C175" s="24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24"/>
      <c r="B176" s="114"/>
      <c r="C176" s="24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24"/>
      <c r="B177" s="114"/>
      <c r="C177" s="24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24"/>
      <c r="B178" s="114"/>
      <c r="C178" s="24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24"/>
      <c r="B179" s="114"/>
      <c r="C179" s="24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24"/>
      <c r="B180" s="114"/>
      <c r="C180" s="24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24"/>
      <c r="B181" s="114"/>
      <c r="C181" s="24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24"/>
      <c r="B182" s="114"/>
      <c r="C182" s="24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24"/>
      <c r="B183" s="114"/>
      <c r="C183" s="24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24"/>
      <c r="B184" s="114"/>
      <c r="C184" s="24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24"/>
      <c r="B185" s="114"/>
      <c r="C185" s="24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24"/>
      <c r="B186" s="114"/>
      <c r="C186" s="24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24"/>
      <c r="B187" s="114"/>
      <c r="C187" s="24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24"/>
      <c r="B188" s="114"/>
      <c r="C188" s="24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24"/>
      <c r="B189" s="114"/>
      <c r="C189" s="24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24"/>
      <c r="B190" s="114"/>
      <c r="C190" s="24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24"/>
      <c r="B191" s="114"/>
      <c r="C191" s="24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24"/>
      <c r="B192" s="114"/>
      <c r="C192" s="24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24"/>
      <c r="B193" s="114"/>
      <c r="C193" s="24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24"/>
      <c r="B194" s="114"/>
      <c r="C194" s="24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24"/>
      <c r="B195" s="114"/>
      <c r="C195" s="24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24"/>
      <c r="B196" s="114"/>
      <c r="C196" s="24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24"/>
      <c r="B197" s="114"/>
      <c r="C197" s="24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24"/>
      <c r="B198" s="114"/>
      <c r="C198" s="24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24"/>
      <c r="B199" s="114"/>
      <c r="C199" s="24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24"/>
      <c r="B200" s="114"/>
      <c r="C200" s="24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24"/>
      <c r="B201" s="114"/>
      <c r="C201" s="24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24"/>
      <c r="B202" s="114"/>
      <c r="C202" s="24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24"/>
      <c r="B203" s="114"/>
      <c r="C203" s="24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24"/>
      <c r="B204" s="114"/>
      <c r="C204" s="24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24"/>
      <c r="B205" s="114"/>
      <c r="C205" s="24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24"/>
      <c r="B206" s="114"/>
      <c r="C206" s="24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24"/>
      <c r="B207" s="114"/>
      <c r="C207" s="24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24"/>
      <c r="B208" s="114"/>
      <c r="C208" s="24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24"/>
      <c r="B209" s="114"/>
      <c r="C209" s="24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24"/>
      <c r="B210" s="114"/>
      <c r="C210" s="24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24"/>
      <c r="B211" s="114"/>
      <c r="C211" s="24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24"/>
      <c r="B212" s="114"/>
      <c r="C212" s="24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24"/>
      <c r="B213" s="114"/>
      <c r="C213" s="24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24"/>
      <c r="B214" s="114"/>
      <c r="C214" s="24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24"/>
      <c r="B215" s="114"/>
      <c r="C215" s="24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24"/>
      <c r="B216" s="114"/>
      <c r="C216" s="24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24"/>
      <c r="B217" s="114"/>
      <c r="C217" s="24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24"/>
      <c r="B218" s="114"/>
      <c r="C218" s="24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24"/>
      <c r="B219" s="114"/>
      <c r="C219" s="24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24"/>
      <c r="B220" s="114"/>
      <c r="C220" s="24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24"/>
      <c r="B221" s="114"/>
      <c r="C221" s="24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24"/>
      <c r="B222" s="114"/>
      <c r="C222" s="24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24"/>
      <c r="B223" s="114"/>
      <c r="C223" s="24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24"/>
      <c r="B224" s="114"/>
      <c r="C224" s="24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24"/>
      <c r="B225" s="114"/>
      <c r="C225" s="24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24"/>
      <c r="B226" s="114"/>
      <c r="C226" s="24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24"/>
      <c r="B227" s="114"/>
      <c r="C227" s="24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24"/>
      <c r="B228" s="114"/>
      <c r="C228" s="24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24"/>
      <c r="B229" s="114"/>
      <c r="C229" s="24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24"/>
      <c r="B230" s="114"/>
      <c r="C230" s="24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24"/>
      <c r="B231" s="114"/>
      <c r="C231" s="24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24"/>
      <c r="B232" s="114"/>
      <c r="C232" s="24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24"/>
      <c r="B233" s="114"/>
      <c r="C233" s="24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24"/>
      <c r="B234" s="114"/>
      <c r="C234" s="24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24"/>
      <c r="B235" s="114"/>
      <c r="C235" s="24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24"/>
      <c r="B236" s="114"/>
      <c r="C236" s="24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24"/>
      <c r="B237" s="114"/>
      <c r="C237" s="24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24"/>
      <c r="B238" s="114"/>
      <c r="C238" s="24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24"/>
      <c r="B239" s="114"/>
      <c r="C239" s="24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24"/>
      <c r="B240" s="114"/>
      <c r="C240" s="24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24"/>
      <c r="B241" s="114"/>
      <c r="C241" s="24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24"/>
      <c r="B242" s="114"/>
      <c r="C242" s="24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24"/>
      <c r="B243" s="114"/>
      <c r="C243" s="24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24"/>
      <c r="B244" s="114"/>
      <c r="C244" s="24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24"/>
      <c r="B245" s="114"/>
      <c r="C245" s="24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24"/>
      <c r="B246" s="114"/>
      <c r="C246" s="24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24"/>
      <c r="B247" s="114"/>
      <c r="C247" s="24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24"/>
      <c r="B248" s="114"/>
      <c r="C248" s="24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24"/>
      <c r="B249" s="114"/>
      <c r="C249" s="24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24"/>
      <c r="B250" s="114"/>
      <c r="C250" s="24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24"/>
      <c r="B251" s="114"/>
      <c r="C251" s="24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24"/>
      <c r="B252" s="114"/>
      <c r="C252" s="24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24"/>
      <c r="B253" s="114"/>
      <c r="C253" s="24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24"/>
      <c r="B254" s="114"/>
      <c r="C254" s="24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24"/>
      <c r="B255" s="114"/>
      <c r="C255" s="24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24"/>
      <c r="B256" s="114"/>
      <c r="C256" s="24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24"/>
      <c r="B257" s="114"/>
      <c r="C257" s="24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24"/>
      <c r="B258" s="114"/>
      <c r="C258" s="24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24"/>
      <c r="B259" s="114"/>
      <c r="C259" s="24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24"/>
      <c r="B260" s="114"/>
      <c r="C260" s="24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24"/>
      <c r="B261" s="114"/>
      <c r="C261" s="24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24"/>
      <c r="B262" s="114"/>
      <c r="C262" s="24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24"/>
      <c r="B263" s="114"/>
      <c r="C263" s="24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24"/>
      <c r="B264" s="114"/>
      <c r="C264" s="24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24"/>
      <c r="B265" s="114"/>
      <c r="C265" s="24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24"/>
      <c r="B266" s="114"/>
      <c r="C266" s="24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24"/>
      <c r="B267" s="114"/>
      <c r="C267" s="24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24"/>
      <c r="B268" s="114"/>
      <c r="C268" s="24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24"/>
      <c r="B269" s="114"/>
      <c r="C269" s="24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24"/>
      <c r="B270" s="114"/>
      <c r="C270" s="24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24"/>
      <c r="B271" s="114"/>
      <c r="C271" s="24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24"/>
      <c r="B272" s="114"/>
      <c r="C272" s="24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24"/>
      <c r="B273" s="114"/>
      <c r="C273" s="24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24"/>
      <c r="B274" s="114"/>
      <c r="C274" s="24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24"/>
      <c r="B275" s="114"/>
      <c r="C275" s="24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24"/>
      <c r="B276" s="114"/>
      <c r="C276" s="24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24"/>
      <c r="B277" s="114"/>
      <c r="C277" s="24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24"/>
      <c r="B278" s="114"/>
      <c r="C278" s="24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24"/>
      <c r="B279" s="114"/>
      <c r="C279" s="24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24"/>
      <c r="B280" s="114"/>
      <c r="C280" s="24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24"/>
      <c r="B281" s="114"/>
      <c r="C281" s="24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24"/>
      <c r="B282" s="114"/>
      <c r="C282" s="24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24"/>
      <c r="B283" s="114"/>
      <c r="C283" s="24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24"/>
      <c r="B284" s="114"/>
      <c r="C284" s="24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24"/>
      <c r="B285" s="114"/>
      <c r="C285" s="24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24"/>
      <c r="B286" s="114"/>
      <c r="C286" s="24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24"/>
      <c r="B287" s="114"/>
      <c r="C287" s="24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24"/>
      <c r="B288" s="114"/>
      <c r="C288" s="24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24"/>
      <c r="B289" s="114"/>
      <c r="C289" s="24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24"/>
      <c r="B290" s="114"/>
      <c r="C290" s="24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24"/>
      <c r="B291" s="114"/>
      <c r="C291" s="24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24"/>
      <c r="B292" s="114"/>
      <c r="C292" s="24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24"/>
      <c r="B293" s="114"/>
      <c r="C293" s="24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24"/>
      <c r="B294" s="114"/>
      <c r="C294" s="24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24"/>
      <c r="B295" s="114"/>
      <c r="C295" s="24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24"/>
      <c r="B296" s="114"/>
      <c r="C296" s="24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24"/>
      <c r="B297" s="114"/>
      <c r="C297" s="24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24"/>
      <c r="B298" s="114"/>
      <c r="C298" s="24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24"/>
      <c r="B299" s="114"/>
      <c r="C299" s="24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24"/>
      <c r="B300" s="114"/>
      <c r="C300" s="24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24"/>
      <c r="B301" s="114"/>
      <c r="C301" s="24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24"/>
      <c r="B302" s="114"/>
      <c r="C302" s="24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24"/>
      <c r="B303" s="114"/>
      <c r="C303" s="24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24"/>
      <c r="B304" s="114"/>
      <c r="C304" s="24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24"/>
      <c r="B305" s="114"/>
      <c r="C305" s="24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24"/>
      <c r="B306" s="114"/>
      <c r="C306" s="24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24"/>
      <c r="B307" s="114"/>
      <c r="C307" s="24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24"/>
      <c r="B308" s="114"/>
      <c r="C308" s="24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24"/>
      <c r="B309" s="114"/>
      <c r="C309" s="24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24"/>
      <c r="B310" s="114"/>
      <c r="C310" s="24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24"/>
      <c r="B311" s="114"/>
      <c r="C311" s="24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24"/>
      <c r="B312" s="114"/>
      <c r="C312" s="24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24"/>
      <c r="B313" s="114"/>
      <c r="C313" s="24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24"/>
      <c r="B314" s="114"/>
      <c r="C314" s="24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24"/>
      <c r="B315" s="114"/>
      <c r="C315" s="24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24"/>
      <c r="B316" s="114"/>
      <c r="C316" s="24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24"/>
      <c r="B317" s="114"/>
      <c r="C317" s="24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24"/>
      <c r="B318" s="114"/>
      <c r="C318" s="24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24"/>
      <c r="B319" s="114"/>
      <c r="C319" s="24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24"/>
      <c r="B320" s="114"/>
      <c r="C320" s="24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24"/>
      <c r="B321" s="114"/>
      <c r="C321" s="24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24"/>
      <c r="B322" s="114"/>
      <c r="C322" s="24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24"/>
      <c r="B323" s="114"/>
      <c r="C323" s="24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24"/>
      <c r="B324" s="114"/>
      <c r="C324" s="24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24"/>
      <c r="B325" s="114"/>
      <c r="C325" s="24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24"/>
      <c r="B326" s="114"/>
      <c r="C326" s="24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24"/>
      <c r="B327" s="114"/>
      <c r="C327" s="24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24"/>
      <c r="B328" s="114"/>
      <c r="C328" s="24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24"/>
      <c r="B329" s="114"/>
      <c r="C329" s="24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24"/>
      <c r="B330" s="114"/>
      <c r="C330" s="24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24"/>
      <c r="B331" s="114"/>
      <c r="C331" s="24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24"/>
      <c r="B332" s="114"/>
      <c r="C332" s="24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24"/>
      <c r="B333" s="114"/>
      <c r="C333" s="24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24"/>
      <c r="B334" s="114"/>
      <c r="C334" s="24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24"/>
      <c r="B335" s="114"/>
      <c r="C335" s="24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24"/>
      <c r="B336" s="114"/>
      <c r="C336" s="24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24"/>
      <c r="B337" s="114"/>
      <c r="C337" s="24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24"/>
      <c r="B338" s="114"/>
      <c r="C338" s="24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24"/>
      <c r="B339" s="114"/>
      <c r="C339" s="24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24"/>
      <c r="B340" s="114"/>
      <c r="C340" s="24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24"/>
      <c r="B341" s="114"/>
      <c r="C341" s="24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24"/>
      <c r="B342" s="114"/>
      <c r="C342" s="24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24"/>
      <c r="B343" s="114"/>
      <c r="C343" s="24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24"/>
      <c r="B344" s="114"/>
      <c r="C344" s="24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24"/>
      <c r="B345" s="114"/>
      <c r="C345" s="24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24"/>
      <c r="B346" s="114"/>
      <c r="C346" s="24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24"/>
      <c r="B347" s="114"/>
      <c r="C347" s="24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24"/>
      <c r="B348" s="114"/>
      <c r="C348" s="24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24"/>
      <c r="B349" s="114"/>
      <c r="C349" s="24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24"/>
      <c r="B350" s="114"/>
      <c r="C350" s="24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24"/>
      <c r="B351" s="114"/>
      <c r="C351" s="24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24"/>
      <c r="B352" s="114"/>
      <c r="C352" s="24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24"/>
      <c r="B353" s="114"/>
      <c r="C353" s="24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24"/>
      <c r="B354" s="114"/>
      <c r="C354" s="24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24"/>
      <c r="B355" s="114"/>
      <c r="C355" s="24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24"/>
      <c r="B356" s="114"/>
      <c r="C356" s="24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24"/>
      <c r="B357" s="114"/>
      <c r="C357" s="24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24"/>
      <c r="B358" s="114"/>
      <c r="C358" s="24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24"/>
      <c r="B359" s="114"/>
      <c r="C359" s="24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24"/>
      <c r="B360" s="114"/>
      <c r="C360" s="24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24"/>
      <c r="B361" s="114"/>
      <c r="C361" s="24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24"/>
      <c r="B362" s="114"/>
      <c r="C362" s="24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24"/>
      <c r="B363" s="114"/>
      <c r="C363" s="24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24"/>
      <c r="B364" s="114"/>
      <c r="C364" s="24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24"/>
      <c r="B365" s="114"/>
      <c r="C365" s="24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24"/>
      <c r="B366" s="114"/>
      <c r="C366" s="24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24"/>
      <c r="B367" s="114"/>
      <c r="C367" s="24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24"/>
      <c r="B368" s="114"/>
      <c r="C368" s="24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24"/>
      <c r="B369" s="114"/>
      <c r="C369" s="24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24"/>
      <c r="B370" s="114"/>
      <c r="C370" s="24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24"/>
      <c r="B371" s="114"/>
      <c r="C371" s="24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24"/>
      <c r="B372" s="114"/>
      <c r="C372" s="24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24"/>
      <c r="B373" s="114"/>
      <c r="C373" s="24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24"/>
      <c r="B374" s="114"/>
      <c r="C374" s="24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24"/>
      <c r="B375" s="114"/>
      <c r="C375" s="24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24"/>
      <c r="B376" s="114"/>
      <c r="C376" s="24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24"/>
      <c r="B377" s="114"/>
      <c r="C377" s="24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24"/>
      <c r="B378" s="114"/>
      <c r="C378" s="24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24"/>
      <c r="B379" s="114"/>
      <c r="C379" s="24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24"/>
      <c r="B380" s="114"/>
      <c r="C380" s="24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24"/>
      <c r="B381" s="114"/>
      <c r="C381" s="24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24"/>
      <c r="B382" s="114"/>
      <c r="C382" s="24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24"/>
      <c r="B383" s="114"/>
      <c r="C383" s="24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24"/>
      <c r="B384" s="114"/>
      <c r="C384" s="24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24"/>
      <c r="B385" s="114"/>
      <c r="C385" s="24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24"/>
      <c r="B386" s="114"/>
      <c r="C386" s="24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24"/>
      <c r="B387" s="114"/>
      <c r="C387" s="24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24"/>
      <c r="B388" s="114"/>
      <c r="C388" s="24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24"/>
      <c r="B389" s="114"/>
      <c r="C389" s="24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24"/>
      <c r="B390" s="114"/>
      <c r="C390" s="24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24"/>
      <c r="B391" s="114"/>
      <c r="C391" s="24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24"/>
      <c r="B392" s="114"/>
      <c r="C392" s="24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24"/>
      <c r="B393" s="114"/>
      <c r="C393" s="24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24"/>
      <c r="B394" s="114"/>
      <c r="C394" s="24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24"/>
      <c r="B395" s="114"/>
      <c r="C395" s="24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24"/>
      <c r="B396" s="114"/>
      <c r="C396" s="24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24"/>
      <c r="B397" s="114"/>
      <c r="C397" s="24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24"/>
      <c r="B398" s="114"/>
      <c r="C398" s="24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24"/>
      <c r="B399" s="114"/>
      <c r="C399" s="24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24"/>
      <c r="B400" s="114"/>
      <c r="C400" s="24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24"/>
      <c r="B401" s="114"/>
      <c r="C401" s="24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24"/>
      <c r="B402" s="114"/>
      <c r="C402" s="24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24"/>
      <c r="B403" s="114"/>
      <c r="C403" s="24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24"/>
      <c r="B404" s="114"/>
      <c r="C404" s="24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24"/>
      <c r="B405" s="114"/>
      <c r="C405" s="24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24"/>
      <c r="B406" s="114"/>
      <c r="C406" s="24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24"/>
      <c r="B407" s="114"/>
      <c r="C407" s="24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24"/>
      <c r="B408" s="114"/>
      <c r="C408" s="24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24"/>
      <c r="B409" s="114"/>
      <c r="C409" s="24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24"/>
      <c r="B410" s="114"/>
      <c r="C410" s="24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24"/>
      <c r="B411" s="114"/>
      <c r="C411" s="24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24"/>
      <c r="B412" s="114"/>
      <c r="C412" s="24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24"/>
      <c r="B413" s="114"/>
      <c r="C413" s="24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24"/>
      <c r="B414" s="114"/>
      <c r="C414" s="24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24"/>
      <c r="B415" s="114"/>
      <c r="C415" s="24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24"/>
      <c r="B416" s="114"/>
      <c r="C416" s="24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24"/>
      <c r="B417" s="114"/>
      <c r="C417" s="24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24"/>
      <c r="B418" s="114"/>
      <c r="C418" s="24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24"/>
      <c r="B419" s="114"/>
      <c r="C419" s="24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24"/>
      <c r="B420" s="114"/>
      <c r="C420" s="24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24"/>
      <c r="B421" s="114"/>
      <c r="C421" s="24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24"/>
      <c r="B422" s="114"/>
      <c r="C422" s="24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24"/>
      <c r="B423" s="114"/>
      <c r="C423" s="24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24"/>
      <c r="B424" s="114"/>
      <c r="C424" s="24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24"/>
      <c r="B425" s="114"/>
      <c r="C425" s="24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24"/>
      <c r="B426" s="114"/>
      <c r="C426" s="24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24"/>
      <c r="B427" s="114"/>
      <c r="C427" s="24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24"/>
      <c r="B428" s="114"/>
      <c r="C428" s="24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24"/>
      <c r="B429" s="114"/>
      <c r="C429" s="24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24"/>
      <c r="B430" s="114"/>
      <c r="C430" s="24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24"/>
      <c r="B431" s="114"/>
      <c r="C431" s="24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24"/>
      <c r="B432" s="114"/>
      <c r="C432" s="24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24"/>
      <c r="B433" s="114"/>
      <c r="C433" s="24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24"/>
      <c r="B434" s="114"/>
      <c r="C434" s="24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24"/>
      <c r="B435" s="114"/>
      <c r="C435" s="24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24"/>
      <c r="B436" s="114"/>
      <c r="C436" s="24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24"/>
      <c r="B437" s="114"/>
      <c r="C437" s="24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24"/>
      <c r="B438" s="114"/>
      <c r="C438" s="24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24"/>
      <c r="B439" s="114"/>
      <c r="C439" s="24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24"/>
      <c r="B440" s="114"/>
      <c r="C440" s="24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24"/>
      <c r="B441" s="114"/>
      <c r="C441" s="24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24"/>
      <c r="B442" s="114"/>
      <c r="C442" s="24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24"/>
      <c r="B443" s="114"/>
      <c r="C443" s="24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24"/>
      <c r="B444" s="114"/>
      <c r="C444" s="24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24"/>
      <c r="B445" s="114"/>
      <c r="C445" s="24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24"/>
      <c r="B446" s="114"/>
      <c r="C446" s="24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24"/>
      <c r="B447" s="114"/>
      <c r="C447" s="24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24"/>
      <c r="B448" s="114"/>
      <c r="C448" s="24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24"/>
      <c r="B449" s="114"/>
      <c r="C449" s="24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24"/>
      <c r="B450" s="114"/>
      <c r="C450" s="24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24"/>
      <c r="B451" s="114"/>
      <c r="C451" s="24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24"/>
      <c r="B452" s="114"/>
      <c r="C452" s="24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24"/>
      <c r="B453" s="114"/>
      <c r="C453" s="24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24"/>
      <c r="B454" s="114"/>
      <c r="C454" s="24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24"/>
      <c r="B455" s="114"/>
      <c r="C455" s="24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24"/>
      <c r="B456" s="114"/>
      <c r="C456" s="24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24"/>
      <c r="B457" s="114"/>
      <c r="C457" s="24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24"/>
      <c r="B458" s="114"/>
      <c r="C458" s="24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24"/>
      <c r="B459" s="114"/>
      <c r="C459" s="24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24"/>
      <c r="B460" s="114"/>
      <c r="C460" s="24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24"/>
      <c r="B461" s="114"/>
      <c r="C461" s="24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24"/>
      <c r="B462" s="114"/>
      <c r="C462" s="24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24"/>
      <c r="B463" s="114"/>
      <c r="C463" s="24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24"/>
      <c r="B464" s="114"/>
      <c r="C464" s="24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24"/>
      <c r="B465" s="114"/>
      <c r="C465" s="24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24"/>
      <c r="B466" s="114"/>
      <c r="C466" s="24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24"/>
      <c r="B467" s="114"/>
      <c r="C467" s="24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24"/>
      <c r="B468" s="114"/>
      <c r="C468" s="24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24"/>
      <c r="B469" s="114"/>
      <c r="C469" s="24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24"/>
      <c r="B470" s="114"/>
      <c r="C470" s="24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24"/>
      <c r="B471" s="114"/>
      <c r="C471" s="24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24"/>
      <c r="B472" s="114"/>
      <c r="C472" s="24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24"/>
      <c r="B473" s="114"/>
      <c r="C473" s="24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24"/>
      <c r="B474" s="114"/>
      <c r="C474" s="24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24"/>
      <c r="B475" s="114"/>
      <c r="C475" s="24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24"/>
      <c r="B476" s="114"/>
      <c r="C476" s="24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24"/>
      <c r="B477" s="114"/>
      <c r="C477" s="24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24"/>
      <c r="B478" s="114"/>
      <c r="C478" s="24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24"/>
      <c r="B479" s="114"/>
      <c r="C479" s="24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24"/>
      <c r="B480" s="114"/>
      <c r="C480" s="24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24"/>
      <c r="B481" s="114"/>
      <c r="C481" s="24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24"/>
      <c r="B482" s="114"/>
      <c r="C482" s="24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24"/>
      <c r="B483" s="114"/>
      <c r="C483" s="24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24"/>
      <c r="B484" s="114"/>
      <c r="C484" s="24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24"/>
      <c r="B485" s="114"/>
      <c r="C485" s="24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24"/>
      <c r="B486" s="114"/>
      <c r="C486" s="24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24"/>
      <c r="B487" s="114"/>
      <c r="C487" s="24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24"/>
      <c r="B488" s="114"/>
      <c r="C488" s="24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24"/>
      <c r="B489" s="114"/>
      <c r="C489" s="24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24"/>
      <c r="B490" s="114"/>
      <c r="C490" s="24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24"/>
      <c r="B491" s="114"/>
      <c r="C491" s="24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24"/>
      <c r="B492" s="114"/>
      <c r="C492" s="24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24"/>
      <c r="B493" s="114"/>
      <c r="C493" s="24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24"/>
      <c r="B494" s="114"/>
      <c r="C494" s="24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24"/>
      <c r="B495" s="114"/>
      <c r="C495" s="24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24"/>
      <c r="B496" s="114"/>
      <c r="C496" s="24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24"/>
      <c r="B497" s="114"/>
      <c r="C497" s="24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24"/>
      <c r="B498" s="114"/>
      <c r="C498" s="24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24"/>
      <c r="B499" s="114"/>
      <c r="C499" s="24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24"/>
      <c r="B500" s="114"/>
      <c r="C500" s="24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24"/>
      <c r="B501" s="114"/>
      <c r="C501" s="24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24"/>
      <c r="B502" s="114"/>
      <c r="C502" s="24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24"/>
      <c r="B503" s="114"/>
      <c r="C503" s="24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24"/>
      <c r="B504" s="114"/>
      <c r="C504" s="24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24"/>
      <c r="B505" s="114"/>
      <c r="C505" s="24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24"/>
      <c r="B506" s="114"/>
      <c r="C506" s="24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24"/>
      <c r="B507" s="114"/>
      <c r="C507" s="24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24"/>
      <c r="B508" s="114"/>
      <c r="C508" s="24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24"/>
      <c r="B509" s="114"/>
      <c r="C509" s="24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24"/>
      <c r="B510" s="114"/>
      <c r="C510" s="24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24"/>
      <c r="B511" s="114"/>
      <c r="C511" s="24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24"/>
      <c r="B512" s="114"/>
      <c r="C512" s="24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24"/>
      <c r="B513" s="114"/>
      <c r="C513" s="24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24"/>
      <c r="B514" s="114"/>
      <c r="C514" s="24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24"/>
      <c r="B515" s="114"/>
      <c r="C515" s="24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24"/>
      <c r="B516" s="114"/>
      <c r="C516" s="24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24"/>
      <c r="B517" s="114"/>
      <c r="C517" s="24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24"/>
      <c r="B518" s="114"/>
      <c r="C518" s="24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24"/>
      <c r="B519" s="114"/>
      <c r="C519" s="24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24"/>
      <c r="B520" s="114"/>
      <c r="C520" s="24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24"/>
      <c r="B521" s="114"/>
      <c r="C521" s="24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24"/>
      <c r="B522" s="114"/>
      <c r="C522" s="24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24"/>
      <c r="B523" s="114"/>
      <c r="C523" s="24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24"/>
      <c r="B524" s="114"/>
      <c r="C524" s="24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24"/>
      <c r="B525" s="114"/>
      <c r="C525" s="24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24"/>
      <c r="B526" s="114"/>
      <c r="C526" s="24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24"/>
      <c r="B527" s="114"/>
      <c r="C527" s="24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24"/>
      <c r="B528" s="114"/>
      <c r="C528" s="24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24"/>
      <c r="B529" s="114"/>
      <c r="C529" s="24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24"/>
      <c r="B530" s="114"/>
      <c r="C530" s="24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24"/>
      <c r="B531" s="114"/>
      <c r="C531" s="24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24"/>
      <c r="B532" s="114"/>
      <c r="C532" s="24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24"/>
      <c r="B533" s="114"/>
      <c r="C533" s="24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24"/>
      <c r="B534" s="114"/>
      <c r="C534" s="24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24"/>
      <c r="B535" s="114"/>
      <c r="C535" s="24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24"/>
      <c r="B536" s="114"/>
      <c r="C536" s="24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24"/>
      <c r="B537" s="114"/>
      <c r="C537" s="24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24"/>
      <c r="B538" s="114"/>
      <c r="C538" s="24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24"/>
      <c r="B539" s="114"/>
      <c r="C539" s="24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24"/>
      <c r="B540" s="114"/>
      <c r="C540" s="24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24"/>
      <c r="B541" s="114"/>
      <c r="C541" s="24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24"/>
      <c r="B542" s="114"/>
      <c r="C542" s="24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24"/>
      <c r="B543" s="114"/>
      <c r="C543" s="24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24"/>
      <c r="B544" s="114"/>
      <c r="C544" s="24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24"/>
      <c r="B545" s="114"/>
      <c r="C545" s="24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24"/>
      <c r="B546" s="114"/>
      <c r="C546" s="24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24"/>
      <c r="B547" s="114"/>
      <c r="C547" s="24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24"/>
      <c r="B548" s="114"/>
      <c r="C548" s="24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24"/>
      <c r="B549" s="114"/>
      <c r="C549" s="24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24"/>
      <c r="B550" s="114"/>
      <c r="C550" s="24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24"/>
      <c r="B551" s="114"/>
      <c r="C551" s="24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24"/>
      <c r="B552" s="114"/>
      <c r="C552" s="24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24"/>
      <c r="B553" s="114"/>
      <c r="C553" s="24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24"/>
      <c r="B554" s="114"/>
      <c r="C554" s="24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24"/>
      <c r="B555" s="114"/>
      <c r="C555" s="24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24"/>
      <c r="B556" s="114"/>
      <c r="C556" s="24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24"/>
      <c r="B557" s="114"/>
      <c r="C557" s="24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24"/>
      <c r="B558" s="114"/>
      <c r="C558" s="24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24"/>
      <c r="B559" s="114"/>
      <c r="C559" s="24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24"/>
      <c r="B560" s="114"/>
      <c r="C560" s="24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24"/>
      <c r="B561" s="114"/>
      <c r="C561" s="24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24"/>
      <c r="B562" s="114"/>
      <c r="C562" s="24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24"/>
      <c r="B563" s="114"/>
      <c r="C563" s="24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24"/>
      <c r="B564" s="114"/>
      <c r="C564" s="24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24"/>
      <c r="B565" s="114"/>
      <c r="C565" s="24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24"/>
      <c r="B566" s="114"/>
      <c r="C566" s="24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24"/>
      <c r="B567" s="114"/>
      <c r="C567" s="24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24"/>
      <c r="B568" s="114"/>
      <c r="C568" s="24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24"/>
      <c r="B569" s="114"/>
      <c r="C569" s="24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24"/>
      <c r="B570" s="114"/>
      <c r="C570" s="24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24"/>
      <c r="B571" s="114"/>
      <c r="C571" s="24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24"/>
      <c r="B572" s="114"/>
      <c r="C572" s="24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24"/>
      <c r="B573" s="114"/>
      <c r="C573" s="24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24"/>
      <c r="B574" s="114"/>
      <c r="C574" s="24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24"/>
      <c r="B575" s="114"/>
      <c r="C575" s="24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24"/>
      <c r="B576" s="114"/>
      <c r="C576" s="24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24"/>
      <c r="B577" s="114"/>
      <c r="C577" s="24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24"/>
      <c r="B578" s="114"/>
      <c r="C578" s="24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24"/>
      <c r="B579" s="114"/>
      <c r="C579" s="24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24"/>
      <c r="B580" s="114"/>
      <c r="C580" s="24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24"/>
      <c r="B581" s="114"/>
      <c r="C581" s="24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24"/>
      <c r="B582" s="114"/>
      <c r="C582" s="24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24"/>
      <c r="B583" s="114"/>
      <c r="C583" s="24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24"/>
      <c r="B584" s="114"/>
      <c r="C584" s="24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24"/>
      <c r="B585" s="114"/>
      <c r="C585" s="24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24"/>
      <c r="B586" s="114"/>
      <c r="C586" s="24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24"/>
      <c r="B587" s="114"/>
      <c r="C587" s="24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24"/>
      <c r="B588" s="114"/>
      <c r="C588" s="24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24"/>
      <c r="B589" s="114"/>
      <c r="C589" s="24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24"/>
      <c r="B590" s="114"/>
      <c r="C590" s="24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24"/>
      <c r="B591" s="114"/>
      <c r="C591" s="24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24"/>
      <c r="B592" s="114"/>
      <c r="C592" s="24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24"/>
      <c r="B593" s="114"/>
      <c r="C593" s="24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24"/>
      <c r="B594" s="114"/>
      <c r="C594" s="24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24"/>
      <c r="B595" s="114"/>
      <c r="C595" s="24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24"/>
      <c r="B596" s="114"/>
      <c r="C596" s="24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24"/>
      <c r="B597" s="114"/>
      <c r="C597" s="24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24"/>
      <c r="B598" s="114"/>
      <c r="C598" s="24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24"/>
      <c r="B599" s="114"/>
      <c r="C599" s="24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24"/>
      <c r="B600" s="114"/>
      <c r="C600" s="24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24"/>
      <c r="B601" s="114"/>
      <c r="C601" s="24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24"/>
      <c r="B602" s="114"/>
      <c r="C602" s="24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24"/>
      <c r="B603" s="114"/>
      <c r="C603" s="24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24"/>
      <c r="B604" s="114"/>
      <c r="C604" s="24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24"/>
      <c r="B605" s="114"/>
      <c r="C605" s="24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24"/>
      <c r="B606" s="114"/>
      <c r="C606" s="24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24"/>
      <c r="B607" s="114"/>
      <c r="C607" s="24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24"/>
      <c r="B608" s="114"/>
      <c r="C608" s="24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24"/>
      <c r="B609" s="114"/>
      <c r="C609" s="24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24"/>
      <c r="B610" s="114"/>
      <c r="C610" s="24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24"/>
      <c r="B611" s="114"/>
      <c r="C611" s="24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24"/>
      <c r="B612" s="114"/>
      <c r="C612" s="24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24"/>
      <c r="B613" s="114"/>
      <c r="C613" s="24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24"/>
      <c r="B614" s="114"/>
      <c r="C614" s="24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24"/>
      <c r="B615" s="114"/>
      <c r="C615" s="24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24"/>
      <c r="B616" s="114"/>
      <c r="C616" s="24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24"/>
      <c r="B617" s="114"/>
      <c r="C617" s="24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24"/>
      <c r="B618" s="114"/>
      <c r="C618" s="24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24"/>
      <c r="B619" s="114"/>
      <c r="C619" s="24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24"/>
      <c r="B620" s="114"/>
      <c r="C620" s="24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24"/>
      <c r="B621" s="114"/>
      <c r="C621" s="24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24"/>
      <c r="B622" s="114"/>
      <c r="C622" s="24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24"/>
      <c r="B623" s="114"/>
      <c r="C623" s="24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24"/>
      <c r="B624" s="114"/>
      <c r="C624" s="24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24"/>
      <c r="B625" s="114"/>
      <c r="C625" s="24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24"/>
      <c r="B626" s="114"/>
      <c r="C626" s="24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24"/>
      <c r="B627" s="114"/>
      <c r="C627" s="24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24"/>
      <c r="B628" s="114"/>
      <c r="C628" s="24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24"/>
      <c r="B629" s="114"/>
      <c r="C629" s="24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24"/>
      <c r="B630" s="114"/>
      <c r="C630" s="24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24"/>
      <c r="B631" s="114"/>
      <c r="C631" s="24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24"/>
      <c r="B632" s="114"/>
      <c r="C632" s="24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24"/>
      <c r="B633" s="114"/>
      <c r="C633" s="24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24"/>
      <c r="B634" s="114"/>
      <c r="C634" s="24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24"/>
      <c r="B635" s="114"/>
      <c r="C635" s="24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24"/>
      <c r="B636" s="114"/>
      <c r="C636" s="24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24"/>
      <c r="B637" s="114"/>
      <c r="C637" s="24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24"/>
      <c r="B638" s="114"/>
      <c r="C638" s="24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24"/>
      <c r="B639" s="114"/>
      <c r="C639" s="24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24"/>
      <c r="B640" s="114"/>
      <c r="C640" s="24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24"/>
      <c r="B641" s="114"/>
      <c r="C641" s="24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24"/>
      <c r="B642" s="114"/>
      <c r="C642" s="24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24"/>
      <c r="B643" s="114"/>
      <c r="C643" s="24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24"/>
      <c r="B644" s="114"/>
      <c r="C644" s="24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24"/>
      <c r="B645" s="114"/>
      <c r="C645" s="24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24"/>
      <c r="B646" s="114"/>
      <c r="C646" s="24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24"/>
      <c r="B647" s="114"/>
      <c r="C647" s="24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24"/>
      <c r="B648" s="114"/>
      <c r="C648" s="24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24"/>
      <c r="B649" s="114"/>
      <c r="C649" s="24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24"/>
      <c r="B650" s="114"/>
      <c r="C650" s="24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24"/>
      <c r="B651" s="114"/>
      <c r="C651" s="24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24"/>
      <c r="B652" s="114"/>
      <c r="C652" s="24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24"/>
      <c r="B653" s="114"/>
      <c r="C653" s="24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24"/>
      <c r="B654" s="114"/>
      <c r="C654" s="24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24"/>
      <c r="B655" s="114"/>
      <c r="C655" s="24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24"/>
      <c r="B656" s="114"/>
      <c r="C656" s="24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24"/>
      <c r="B657" s="114"/>
      <c r="C657" s="24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24"/>
      <c r="B658" s="114"/>
      <c r="C658" s="24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24"/>
      <c r="B659" s="114"/>
      <c r="C659" s="24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24"/>
      <c r="B660" s="114"/>
      <c r="C660" s="24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24"/>
      <c r="B661" s="114"/>
      <c r="C661" s="24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24"/>
      <c r="B662" s="114"/>
      <c r="C662" s="24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24"/>
      <c r="B663" s="114"/>
      <c r="C663" s="24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24"/>
      <c r="B664" s="114"/>
      <c r="C664" s="24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24"/>
      <c r="B665" s="114"/>
      <c r="C665" s="24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24"/>
      <c r="B666" s="114"/>
      <c r="C666" s="24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24"/>
      <c r="B667" s="114"/>
      <c r="C667" s="24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24"/>
      <c r="B668" s="114"/>
      <c r="C668" s="24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24"/>
      <c r="B669" s="114"/>
      <c r="C669" s="24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24"/>
      <c r="B670" s="114"/>
      <c r="C670" s="24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24"/>
      <c r="B671" s="114"/>
      <c r="C671" s="24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24"/>
      <c r="B672" s="114"/>
      <c r="C672" s="24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24"/>
      <c r="B673" s="114"/>
      <c r="C673" s="24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24"/>
      <c r="B674" s="114"/>
      <c r="C674" s="24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24"/>
      <c r="B675" s="114"/>
      <c r="C675" s="24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24"/>
      <c r="B676" s="114"/>
      <c r="C676" s="24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24"/>
      <c r="B677" s="114"/>
      <c r="C677" s="24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24"/>
      <c r="B678" s="114"/>
      <c r="C678" s="24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24"/>
      <c r="B679" s="114"/>
      <c r="C679" s="24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24"/>
      <c r="B680" s="114"/>
      <c r="C680" s="24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24"/>
      <c r="B681" s="114"/>
      <c r="C681" s="24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24"/>
      <c r="B682" s="114"/>
      <c r="C682" s="24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24"/>
      <c r="B683" s="114"/>
      <c r="C683" s="24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24"/>
      <c r="B684" s="114"/>
      <c r="C684" s="24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24"/>
      <c r="B685" s="114"/>
      <c r="C685" s="24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24"/>
      <c r="B686" s="114"/>
      <c r="C686" s="24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24"/>
      <c r="B687" s="114"/>
      <c r="C687" s="24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24"/>
      <c r="B688" s="114"/>
      <c r="C688" s="24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24"/>
      <c r="B689" s="114"/>
      <c r="C689" s="24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24"/>
      <c r="B690" s="114"/>
      <c r="C690" s="24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24"/>
      <c r="B691" s="114"/>
      <c r="C691" s="24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24"/>
      <c r="B692" s="114"/>
      <c r="C692" s="24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24"/>
      <c r="B693" s="114"/>
      <c r="C693" s="24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24"/>
      <c r="B694" s="114"/>
      <c r="C694" s="24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24"/>
      <c r="B695" s="114"/>
      <c r="C695" s="24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24"/>
      <c r="B696" s="114"/>
      <c r="C696" s="24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24"/>
      <c r="B697" s="114"/>
      <c r="C697" s="24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24"/>
      <c r="B698" s="114"/>
      <c r="C698" s="24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24"/>
      <c r="B699" s="114"/>
      <c r="C699" s="24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24"/>
      <c r="B700" s="114"/>
      <c r="C700" s="24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24"/>
      <c r="B701" s="114"/>
      <c r="C701" s="24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24"/>
      <c r="B702" s="114"/>
      <c r="C702" s="24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24"/>
      <c r="B703" s="114"/>
      <c r="C703" s="24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24"/>
      <c r="B704" s="114"/>
      <c r="C704" s="24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24"/>
      <c r="B705" s="114"/>
      <c r="C705" s="24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24"/>
      <c r="B706" s="114"/>
      <c r="C706" s="24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24"/>
      <c r="B707" s="114"/>
      <c r="C707" s="24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24"/>
      <c r="B708" s="114"/>
      <c r="C708" s="24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24"/>
      <c r="B709" s="114"/>
      <c r="C709" s="24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24"/>
      <c r="B710" s="114"/>
      <c r="C710" s="24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24"/>
      <c r="B711" s="114"/>
      <c r="C711" s="24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24"/>
      <c r="B712" s="114"/>
      <c r="C712" s="24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24"/>
      <c r="B713" s="114"/>
      <c r="C713" s="24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24"/>
      <c r="B714" s="114"/>
      <c r="C714" s="24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24"/>
      <c r="B715" s="114"/>
      <c r="C715" s="24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24"/>
      <c r="B716" s="114"/>
      <c r="C716" s="24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24"/>
      <c r="B717" s="114"/>
      <c r="C717" s="24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24"/>
      <c r="B718" s="114"/>
      <c r="C718" s="24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24"/>
      <c r="B719" s="114"/>
      <c r="C719" s="24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24"/>
      <c r="B720" s="114"/>
      <c r="C720" s="24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24"/>
      <c r="B721" s="114"/>
      <c r="C721" s="24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24"/>
      <c r="B722" s="114"/>
      <c r="C722" s="24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24"/>
      <c r="B723" s="114"/>
      <c r="C723" s="24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24"/>
      <c r="B724" s="114"/>
      <c r="C724" s="24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24"/>
      <c r="B725" s="114"/>
      <c r="C725" s="24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24"/>
      <c r="B726" s="114"/>
      <c r="C726" s="24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24"/>
      <c r="B727" s="114"/>
      <c r="C727" s="24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24"/>
      <c r="B728" s="114"/>
      <c r="C728" s="24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24"/>
      <c r="B729" s="114"/>
      <c r="C729" s="24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24"/>
      <c r="B730" s="114"/>
      <c r="C730" s="24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24"/>
      <c r="B731" s="114"/>
      <c r="C731" s="24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24"/>
      <c r="B732" s="114"/>
      <c r="C732" s="24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24"/>
      <c r="B733" s="114"/>
      <c r="C733" s="24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24"/>
      <c r="B734" s="114"/>
      <c r="C734" s="24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24"/>
      <c r="B735" s="114"/>
      <c r="C735" s="24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24"/>
      <c r="B736" s="114"/>
      <c r="C736" s="24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24"/>
      <c r="B737" s="114"/>
      <c r="C737" s="24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24"/>
      <c r="B738" s="114"/>
      <c r="C738" s="24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24"/>
      <c r="B739" s="114"/>
      <c r="C739" s="24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24"/>
      <c r="B740" s="114"/>
      <c r="C740" s="24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24"/>
      <c r="B741" s="114"/>
      <c r="C741" s="24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24"/>
      <c r="B742" s="114"/>
      <c r="C742" s="24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24"/>
      <c r="B743" s="114"/>
      <c r="C743" s="24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24"/>
      <c r="B744" s="114"/>
      <c r="C744" s="24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24"/>
      <c r="B745" s="114"/>
      <c r="C745" s="24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24"/>
      <c r="B746" s="114"/>
      <c r="C746" s="24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24"/>
      <c r="B747" s="114"/>
      <c r="C747" s="24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24"/>
      <c r="B748" s="114"/>
      <c r="C748" s="24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24"/>
      <c r="B749" s="114"/>
      <c r="C749" s="24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24"/>
      <c r="B750" s="114"/>
      <c r="C750" s="24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24"/>
      <c r="B751" s="114"/>
      <c r="C751" s="24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24"/>
      <c r="B752" s="114"/>
      <c r="C752" s="24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24"/>
      <c r="B753" s="114"/>
      <c r="C753" s="24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24"/>
      <c r="B754" s="114"/>
      <c r="C754" s="24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24"/>
      <c r="B755" s="114"/>
      <c r="C755" s="24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24"/>
      <c r="B756" s="114"/>
      <c r="C756" s="24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24"/>
      <c r="B757" s="114"/>
      <c r="C757" s="24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24"/>
      <c r="B758" s="114"/>
      <c r="C758" s="24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24"/>
      <c r="B759" s="114"/>
      <c r="C759" s="24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24"/>
      <c r="B760" s="114"/>
      <c r="C760" s="24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24"/>
      <c r="B761" s="114"/>
      <c r="C761" s="24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24"/>
      <c r="B762" s="114"/>
      <c r="C762" s="24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24"/>
      <c r="B763" s="114"/>
      <c r="C763" s="24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24"/>
      <c r="B764" s="114"/>
      <c r="C764" s="24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24"/>
      <c r="B765" s="114"/>
      <c r="C765" s="24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24"/>
      <c r="B766" s="114"/>
      <c r="C766" s="24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24"/>
      <c r="B767" s="114"/>
      <c r="C767" s="24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24"/>
      <c r="B768" s="114"/>
      <c r="C768" s="24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24"/>
      <c r="B769" s="114"/>
      <c r="C769" s="24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24"/>
      <c r="B770" s="114"/>
      <c r="C770" s="24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24"/>
      <c r="B771" s="114"/>
      <c r="C771" s="24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24"/>
      <c r="B772" s="114"/>
      <c r="C772" s="24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24"/>
      <c r="B773" s="114"/>
      <c r="C773" s="24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24"/>
      <c r="B774" s="114"/>
      <c r="C774" s="24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24"/>
      <c r="B775" s="114"/>
      <c r="C775" s="24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24"/>
      <c r="B776" s="114"/>
      <c r="C776" s="24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24"/>
      <c r="B777" s="114"/>
      <c r="C777" s="24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24"/>
      <c r="B778" s="114"/>
      <c r="C778" s="24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24"/>
      <c r="B779" s="114"/>
      <c r="C779" s="24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24"/>
      <c r="B780" s="114"/>
      <c r="C780" s="24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24"/>
      <c r="B781" s="114"/>
      <c r="C781" s="24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24"/>
      <c r="B782" s="114"/>
      <c r="C782" s="24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24"/>
      <c r="B783" s="114"/>
      <c r="C783" s="24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24"/>
      <c r="B784" s="114"/>
      <c r="C784" s="24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24"/>
      <c r="B785" s="114"/>
      <c r="C785" s="24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24"/>
      <c r="B786" s="114"/>
      <c r="C786" s="24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24"/>
      <c r="B787" s="114"/>
      <c r="C787" s="24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24"/>
      <c r="B788" s="114"/>
      <c r="C788" s="24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24"/>
      <c r="B789" s="114"/>
      <c r="C789" s="24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24"/>
      <c r="B790" s="114"/>
      <c r="C790" s="24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24"/>
      <c r="B791" s="114"/>
      <c r="C791" s="24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24"/>
      <c r="B792" s="114"/>
      <c r="C792" s="24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24"/>
      <c r="B793" s="114"/>
      <c r="C793" s="24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24"/>
      <c r="B794" s="114"/>
      <c r="C794" s="24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24"/>
      <c r="B795" s="114"/>
      <c r="C795" s="24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24"/>
      <c r="B796" s="114"/>
      <c r="C796" s="24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24"/>
      <c r="B797" s="114"/>
      <c r="C797" s="24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24"/>
      <c r="B798" s="114"/>
      <c r="C798" s="24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24"/>
      <c r="B799" s="114"/>
      <c r="C799" s="24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24"/>
      <c r="B800" s="114"/>
      <c r="C800" s="24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24"/>
      <c r="B801" s="114"/>
      <c r="C801" s="24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24"/>
      <c r="B802" s="114"/>
      <c r="C802" s="24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24"/>
      <c r="B803" s="114"/>
      <c r="C803" s="24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24"/>
      <c r="B804" s="114"/>
      <c r="C804" s="24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24"/>
      <c r="B805" s="114"/>
      <c r="C805" s="24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24"/>
      <c r="B806" s="114"/>
      <c r="C806" s="24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24"/>
      <c r="B807" s="114"/>
      <c r="C807" s="24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24"/>
      <c r="B808" s="114"/>
      <c r="C808" s="24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24"/>
      <c r="B809" s="114"/>
      <c r="C809" s="24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24"/>
      <c r="B810" s="114"/>
      <c r="C810" s="24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24"/>
      <c r="B811" s="114"/>
      <c r="C811" s="24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24"/>
      <c r="B812" s="114"/>
      <c r="C812" s="24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24"/>
      <c r="B813" s="114"/>
      <c r="C813" s="24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24"/>
      <c r="B814" s="114"/>
      <c r="C814" s="24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24"/>
      <c r="B815" s="114"/>
      <c r="C815" s="24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24"/>
      <c r="B816" s="114"/>
      <c r="C816" s="24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24"/>
      <c r="B817" s="114"/>
      <c r="C817" s="24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24"/>
      <c r="B818" s="114"/>
      <c r="C818" s="24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24"/>
      <c r="B819" s="114"/>
      <c r="C819" s="24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24"/>
      <c r="B820" s="114"/>
      <c r="C820" s="24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24"/>
      <c r="B821" s="114"/>
      <c r="C821" s="24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24"/>
      <c r="B822" s="114"/>
      <c r="C822" s="24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24"/>
      <c r="B823" s="114"/>
      <c r="C823" s="24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24"/>
      <c r="B824" s="114"/>
      <c r="C824" s="24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24"/>
      <c r="B825" s="114"/>
      <c r="C825" s="24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24"/>
      <c r="B826" s="114"/>
      <c r="C826" s="24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24"/>
      <c r="B827" s="114"/>
      <c r="C827" s="24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24"/>
      <c r="B828" s="114"/>
      <c r="C828" s="24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24"/>
      <c r="B829" s="114"/>
      <c r="C829" s="24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24"/>
      <c r="B830" s="114"/>
      <c r="C830" s="24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24"/>
      <c r="B831" s="114"/>
      <c r="C831" s="24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24"/>
      <c r="B832" s="114"/>
      <c r="C832" s="24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24"/>
      <c r="B833" s="114"/>
      <c r="C833" s="24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24"/>
      <c r="B834" s="114"/>
      <c r="C834" s="24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24"/>
      <c r="B835" s="114"/>
      <c r="C835" s="24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24"/>
      <c r="B836" s="114"/>
      <c r="C836" s="24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24"/>
      <c r="B837" s="114"/>
      <c r="C837" s="24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24"/>
      <c r="B838" s="114"/>
      <c r="C838" s="24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24"/>
      <c r="B839" s="114"/>
      <c r="C839" s="24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24"/>
      <c r="B840" s="114"/>
      <c r="C840" s="24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24"/>
      <c r="B841" s="114"/>
      <c r="C841" s="24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24"/>
      <c r="B842" s="114"/>
      <c r="C842" s="24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24"/>
      <c r="B843" s="114"/>
      <c r="C843" s="24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24"/>
      <c r="B844" s="114"/>
      <c r="C844" s="24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24"/>
      <c r="B845" s="114"/>
      <c r="C845" s="24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24"/>
      <c r="B846" s="114"/>
      <c r="C846" s="24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24"/>
      <c r="B847" s="114"/>
      <c r="C847" s="24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24"/>
      <c r="B848" s="114"/>
      <c r="C848" s="24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24"/>
      <c r="B849" s="114"/>
      <c r="C849" s="24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24"/>
      <c r="B850" s="114"/>
      <c r="C850" s="24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24"/>
      <c r="B851" s="114"/>
      <c r="C851" s="24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24"/>
      <c r="B852" s="114"/>
      <c r="C852" s="24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24"/>
      <c r="B853" s="114"/>
      <c r="C853" s="24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24"/>
      <c r="B854" s="114"/>
      <c r="C854" s="24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24"/>
      <c r="B855" s="114"/>
      <c r="C855" s="24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24"/>
      <c r="B856" s="114"/>
      <c r="C856" s="24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24"/>
      <c r="B857" s="114"/>
      <c r="C857" s="24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24"/>
      <c r="B858" s="114"/>
      <c r="C858" s="24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24"/>
      <c r="B859" s="114"/>
      <c r="C859" s="24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24"/>
      <c r="B860" s="114"/>
      <c r="C860" s="24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24"/>
      <c r="B861" s="114"/>
      <c r="C861" s="24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24"/>
      <c r="B862" s="114"/>
      <c r="C862" s="24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24"/>
      <c r="B863" s="114"/>
      <c r="C863" s="24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24"/>
      <c r="B864" s="114"/>
      <c r="C864" s="24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24"/>
      <c r="B865" s="114"/>
      <c r="C865" s="24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24"/>
      <c r="B866" s="114"/>
      <c r="C866" s="24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24"/>
      <c r="B867" s="114"/>
      <c r="C867" s="24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24"/>
      <c r="B868" s="114"/>
      <c r="C868" s="24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24"/>
      <c r="B869" s="114"/>
      <c r="C869" s="24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24"/>
      <c r="B870" s="114"/>
      <c r="C870" s="24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24"/>
      <c r="B871" s="114"/>
      <c r="C871" s="24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24"/>
      <c r="B872" s="114"/>
      <c r="C872" s="24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24"/>
      <c r="B873" s="114"/>
      <c r="C873" s="24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24"/>
      <c r="B874" s="114"/>
      <c r="C874" s="24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24"/>
      <c r="B875" s="114"/>
      <c r="C875" s="24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24"/>
      <c r="B876" s="114"/>
      <c r="C876" s="24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24"/>
      <c r="B877" s="114"/>
      <c r="C877" s="24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24"/>
      <c r="B878" s="114"/>
      <c r="C878" s="24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24"/>
      <c r="B879" s="114"/>
      <c r="C879" s="24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24"/>
      <c r="B880" s="114"/>
      <c r="C880" s="24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24"/>
      <c r="B881" s="114"/>
      <c r="C881" s="24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24"/>
      <c r="B882" s="114"/>
      <c r="C882" s="24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24"/>
      <c r="B883" s="114"/>
      <c r="C883" s="24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24"/>
      <c r="B884" s="114"/>
      <c r="C884" s="24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24"/>
      <c r="B885" s="114"/>
      <c r="C885" s="24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24"/>
      <c r="B886" s="114"/>
      <c r="C886" s="24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24"/>
      <c r="B887" s="114"/>
      <c r="C887" s="24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24"/>
      <c r="B888" s="114"/>
      <c r="C888" s="24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24"/>
      <c r="B889" s="114"/>
      <c r="C889" s="24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24"/>
      <c r="B890" s="114"/>
      <c r="C890" s="24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24"/>
      <c r="B891" s="114"/>
      <c r="C891" s="24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24"/>
      <c r="B892" s="114"/>
      <c r="C892" s="24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24"/>
      <c r="B893" s="114"/>
      <c r="C893" s="24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24"/>
      <c r="B894" s="114"/>
      <c r="C894" s="24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24"/>
      <c r="B895" s="114"/>
      <c r="C895" s="24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24"/>
      <c r="B896" s="114"/>
      <c r="C896" s="24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24"/>
      <c r="B897" s="114"/>
      <c r="C897" s="24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24"/>
      <c r="B898" s="114"/>
      <c r="C898" s="24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24"/>
      <c r="B899" s="114"/>
      <c r="C899" s="24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24"/>
      <c r="B900" s="114"/>
      <c r="C900" s="24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24"/>
      <c r="B901" s="114"/>
      <c r="C901" s="24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24"/>
      <c r="B902" s="114"/>
      <c r="C902" s="24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24"/>
      <c r="B903" s="114"/>
      <c r="C903" s="24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24"/>
      <c r="B904" s="114"/>
      <c r="C904" s="24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24"/>
      <c r="B905" s="114"/>
      <c r="C905" s="24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24"/>
      <c r="B906" s="114"/>
      <c r="C906" s="24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24"/>
      <c r="B907" s="114"/>
      <c r="C907" s="24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24"/>
      <c r="B908" s="114"/>
      <c r="C908" s="24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24"/>
      <c r="B909" s="114"/>
      <c r="C909" s="24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24"/>
      <c r="B910" s="114"/>
      <c r="C910" s="24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24"/>
      <c r="B911" s="114"/>
      <c r="C911" s="24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24"/>
      <c r="B912" s="114"/>
      <c r="C912" s="24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24"/>
      <c r="B913" s="114"/>
      <c r="C913" s="24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24"/>
      <c r="B914" s="114"/>
      <c r="C914" s="24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24"/>
      <c r="B915" s="114"/>
      <c r="C915" s="24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24"/>
      <c r="B916" s="114"/>
      <c r="C916" s="24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24"/>
      <c r="B917" s="114"/>
      <c r="C917" s="24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24"/>
      <c r="B918" s="114"/>
      <c r="C918" s="24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24"/>
      <c r="B919" s="114"/>
      <c r="C919" s="24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24"/>
      <c r="B920" s="114"/>
      <c r="C920" s="24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24"/>
      <c r="B921" s="114"/>
      <c r="C921" s="24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24"/>
      <c r="B922" s="114"/>
      <c r="C922" s="24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24"/>
      <c r="B923" s="114"/>
      <c r="C923" s="24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24"/>
      <c r="B924" s="114"/>
      <c r="C924" s="24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24"/>
      <c r="B925" s="114"/>
      <c r="C925" s="24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24"/>
      <c r="B926" s="114"/>
      <c r="C926" s="24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24"/>
      <c r="B927" s="114"/>
      <c r="C927" s="24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24"/>
      <c r="B928" s="114"/>
      <c r="C928" s="24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24"/>
      <c r="B929" s="114"/>
      <c r="C929" s="24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24"/>
      <c r="B930" s="114"/>
      <c r="C930" s="24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24"/>
      <c r="B931" s="114"/>
      <c r="C931" s="24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24"/>
      <c r="B932" s="114"/>
      <c r="C932" s="24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24"/>
      <c r="B933" s="114"/>
      <c r="C933" s="24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24"/>
      <c r="B934" s="114"/>
      <c r="C934" s="24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24"/>
      <c r="B935" s="114"/>
      <c r="C935" s="24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24"/>
      <c r="B936" s="114"/>
      <c r="C936" s="24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24"/>
      <c r="B937" s="114"/>
      <c r="C937" s="24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24"/>
      <c r="B938" s="114"/>
      <c r="C938" s="24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24"/>
      <c r="B939" s="114"/>
      <c r="C939" s="24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24"/>
      <c r="B940" s="114"/>
      <c r="C940" s="24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24"/>
      <c r="B941" s="114"/>
      <c r="C941" s="24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24"/>
      <c r="B942" s="114"/>
      <c r="C942" s="24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24"/>
      <c r="B943" s="114"/>
      <c r="C943" s="24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24"/>
      <c r="B944" s="114"/>
      <c r="C944" s="24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24"/>
      <c r="B945" s="114"/>
      <c r="C945" s="24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24"/>
      <c r="B946" s="114"/>
      <c r="C946" s="24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24"/>
      <c r="B947" s="114"/>
      <c r="C947" s="24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24"/>
      <c r="B948" s="114"/>
      <c r="C948" s="24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24"/>
      <c r="B949" s="114"/>
      <c r="C949" s="24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24"/>
      <c r="B950" s="114"/>
      <c r="C950" s="24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24"/>
      <c r="B951" s="114"/>
      <c r="C951" s="24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24"/>
      <c r="B952" s="114"/>
      <c r="C952" s="24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24"/>
      <c r="B953" s="114"/>
      <c r="C953" s="24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24"/>
      <c r="B954" s="114"/>
      <c r="C954" s="24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24"/>
      <c r="B955" s="114"/>
      <c r="C955" s="24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24"/>
      <c r="B956" s="114"/>
      <c r="C956" s="24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ht="12.75" customHeight="1">
      <c r="A957" s="24"/>
      <c r="B957" s="114"/>
      <c r="C957" s="24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ht="12.75" customHeight="1">
      <c r="A958" s="24"/>
      <c r="B958" s="114"/>
      <c r="C958" s="24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ht="12.75" customHeight="1">
      <c r="A959" s="24"/>
      <c r="B959" s="114"/>
      <c r="C959" s="24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ht="12.75" customHeight="1">
      <c r="A960" s="24"/>
      <c r="B960" s="114"/>
      <c r="C960" s="24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ht="12.75" customHeight="1">
      <c r="A961" s="24"/>
      <c r="B961" s="114"/>
      <c r="C961" s="24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ht="12.75" customHeight="1">
      <c r="A962" s="24"/>
      <c r="B962" s="114"/>
      <c r="C962" s="24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ht="12.75" customHeight="1">
      <c r="A963" s="24"/>
      <c r="B963" s="114"/>
      <c r="C963" s="24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ht="12.75" customHeight="1">
      <c r="A964" s="24"/>
      <c r="B964" s="114"/>
      <c r="C964" s="24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ht="12.75" customHeight="1">
      <c r="A965" s="24"/>
      <c r="B965" s="114"/>
      <c r="C965" s="24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ht="12.75" customHeight="1">
      <c r="A966" s="24"/>
      <c r="B966" s="114"/>
      <c r="C966" s="24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</sheetData>
  <mergeCells count="17">
    <mergeCell ref="E11:E12"/>
    <mergeCell ref="D11:D12"/>
    <mergeCell ref="E34:E35"/>
    <mergeCell ref="D34:D35"/>
    <mergeCell ref="A2:C2"/>
    <mergeCell ref="A10:E10"/>
    <mergeCell ref="A46:E46"/>
    <mergeCell ref="A49:E49"/>
    <mergeCell ref="A47:E47"/>
    <mergeCell ref="A48:E48"/>
    <mergeCell ref="D2:D3"/>
    <mergeCell ref="E2:E3"/>
    <mergeCell ref="A1:C1"/>
    <mergeCell ref="E22:E23"/>
    <mergeCell ref="D22:D23"/>
    <mergeCell ref="A21:E21"/>
    <mergeCell ref="A33:E33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