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9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64" i="1" l="1"/>
  <c r="B348" i="1"/>
  <c r="B332" i="1"/>
  <c r="B316" i="1"/>
  <c r="B300" i="1"/>
  <c r="B284" i="1"/>
  <c r="B268" i="1"/>
  <c r="B252" i="1"/>
  <c r="B236" i="1"/>
  <c r="B220" i="1"/>
  <c r="B204" i="1"/>
  <c r="B188" i="1"/>
  <c r="B156" i="1"/>
  <c r="B140" i="1"/>
  <c r="B124" i="1"/>
  <c r="B108" i="1"/>
  <c r="B92" i="1"/>
  <c r="B76" i="1"/>
  <c r="B60" i="1"/>
  <c r="B44" i="1"/>
  <c r="B31" i="1"/>
  <c r="B28" i="1"/>
  <c r="B363" i="1" l="1"/>
  <c r="B347" i="1"/>
  <c r="B331" i="1"/>
  <c r="B315" i="1"/>
  <c r="B299" i="1"/>
  <c r="B283" i="1"/>
  <c r="B267" i="1"/>
  <c r="B251" i="1"/>
  <c r="B235" i="1"/>
  <c r="B219" i="1"/>
  <c r="B203" i="1"/>
  <c r="B187" i="1"/>
  <c r="B171" i="1"/>
  <c r="B155" i="1"/>
  <c r="B139" i="1"/>
  <c r="B123" i="1"/>
  <c r="B107" i="1"/>
  <c r="B91" i="1"/>
  <c r="B75" i="1"/>
  <c r="B59" i="1"/>
  <c r="B43" i="1"/>
  <c r="B15" i="1"/>
  <c r="D362" i="1" l="1"/>
  <c r="E362" i="1" s="1"/>
  <c r="E361" i="1"/>
  <c r="D361" i="1"/>
  <c r="D360" i="1"/>
  <c r="E360" i="1" s="1"/>
  <c r="E359" i="1"/>
  <c r="D359" i="1"/>
  <c r="D358" i="1"/>
  <c r="E358" i="1" s="1"/>
  <c r="E357" i="1"/>
  <c r="D357" i="1"/>
  <c r="D356" i="1"/>
  <c r="E356" i="1" s="1"/>
  <c r="E355" i="1"/>
  <c r="D355" i="1"/>
  <c r="D346" i="1"/>
  <c r="E346" i="1" s="1"/>
  <c r="D345" i="1"/>
  <c r="E345" i="1" s="1"/>
  <c r="D344" i="1"/>
  <c r="E344" i="1" s="1"/>
  <c r="D343" i="1"/>
  <c r="E343" i="1" s="1"/>
  <c r="D342" i="1"/>
  <c r="E342" i="1" s="1"/>
  <c r="D341" i="1"/>
  <c r="E341" i="1" s="1"/>
  <c r="D340" i="1"/>
  <c r="E340" i="1" s="1"/>
  <c r="D339" i="1"/>
  <c r="E339" i="1" s="1"/>
  <c r="D330" i="1"/>
  <c r="E330" i="1" s="1"/>
  <c r="D329" i="1"/>
  <c r="E329" i="1" s="1"/>
  <c r="D328" i="1"/>
  <c r="E328" i="1" s="1"/>
  <c r="D327" i="1"/>
  <c r="E327" i="1" s="1"/>
  <c r="D326" i="1"/>
  <c r="E326" i="1" s="1"/>
  <c r="D325" i="1"/>
  <c r="E325" i="1" s="1"/>
  <c r="D324" i="1"/>
  <c r="E324" i="1" s="1"/>
  <c r="D323" i="1"/>
  <c r="E323" i="1" s="1"/>
  <c r="D314" i="1"/>
  <c r="E314" i="1" s="1"/>
  <c r="D313" i="1"/>
  <c r="E313" i="1" s="1"/>
  <c r="D312" i="1"/>
  <c r="E312" i="1" s="1"/>
  <c r="D311" i="1"/>
  <c r="E311" i="1" s="1"/>
  <c r="D310" i="1"/>
  <c r="E310" i="1" s="1"/>
  <c r="D309" i="1"/>
  <c r="E309" i="1" s="1"/>
  <c r="D308" i="1"/>
  <c r="E308" i="1" s="1"/>
  <c r="D307" i="1"/>
  <c r="E307" i="1" s="1"/>
  <c r="D298" i="1"/>
  <c r="E298" i="1" s="1"/>
  <c r="D297" i="1"/>
  <c r="E297" i="1" s="1"/>
  <c r="D296" i="1"/>
  <c r="E296" i="1" s="1"/>
  <c r="D295" i="1"/>
  <c r="E295" i="1" s="1"/>
  <c r="D294" i="1"/>
  <c r="E294" i="1" s="1"/>
  <c r="D293" i="1"/>
  <c r="E293" i="1" s="1"/>
  <c r="D292" i="1"/>
  <c r="E292" i="1" s="1"/>
  <c r="D291" i="1"/>
  <c r="E291" i="1" s="1"/>
  <c r="D282" i="1"/>
  <c r="E282" i="1" s="1"/>
  <c r="D281" i="1"/>
  <c r="E281" i="1" s="1"/>
  <c r="D280" i="1"/>
  <c r="E280" i="1" s="1"/>
  <c r="D279" i="1"/>
  <c r="E279" i="1" s="1"/>
  <c r="D278" i="1"/>
  <c r="E278" i="1" s="1"/>
  <c r="D277" i="1"/>
  <c r="E277" i="1" s="1"/>
  <c r="D276" i="1"/>
  <c r="E276" i="1" s="1"/>
  <c r="D275" i="1"/>
  <c r="E275" i="1" s="1"/>
  <c r="D266" i="1"/>
  <c r="E266" i="1" s="1"/>
  <c r="E265" i="1"/>
  <c r="D265" i="1"/>
  <c r="D264" i="1"/>
  <c r="E264" i="1" s="1"/>
  <c r="E263" i="1"/>
  <c r="D263" i="1"/>
  <c r="D262" i="1"/>
  <c r="E262" i="1" s="1"/>
  <c r="D261" i="1"/>
  <c r="E261" i="1" s="1"/>
  <c r="D260" i="1"/>
  <c r="E260" i="1" s="1"/>
  <c r="D259" i="1"/>
  <c r="E259" i="1" s="1"/>
  <c r="D250" i="1"/>
  <c r="E250" i="1" s="1"/>
  <c r="D249" i="1"/>
  <c r="E249" i="1" s="1"/>
  <c r="D248" i="1"/>
  <c r="E248" i="1" s="1"/>
  <c r="D247" i="1"/>
  <c r="E247" i="1" s="1"/>
  <c r="D246" i="1"/>
  <c r="E246" i="1" s="1"/>
  <c r="D245" i="1"/>
  <c r="E245" i="1" s="1"/>
  <c r="D244" i="1"/>
  <c r="E244" i="1" s="1"/>
  <c r="D243" i="1"/>
  <c r="E243" i="1" s="1"/>
  <c r="D234" i="1"/>
  <c r="E234" i="1" s="1"/>
  <c r="D233" i="1"/>
  <c r="E233" i="1" s="1"/>
  <c r="D232" i="1"/>
  <c r="E232" i="1" s="1"/>
  <c r="D231" i="1"/>
  <c r="E231" i="1" s="1"/>
  <c r="D230" i="1"/>
  <c r="E230" i="1" s="1"/>
  <c r="D229" i="1"/>
  <c r="E229" i="1" s="1"/>
  <c r="D228" i="1"/>
  <c r="E228" i="1" s="1"/>
  <c r="D227" i="1"/>
  <c r="E227" i="1" s="1"/>
  <c r="D218" i="1"/>
  <c r="E218" i="1" s="1"/>
  <c r="E217" i="1"/>
  <c r="D217" i="1"/>
  <c r="D216" i="1"/>
  <c r="E216" i="1" s="1"/>
  <c r="E215" i="1"/>
  <c r="D215" i="1"/>
  <c r="D214" i="1"/>
  <c r="E214" i="1" s="1"/>
  <c r="E213" i="1"/>
  <c r="D213" i="1"/>
  <c r="D212" i="1"/>
  <c r="E212" i="1" s="1"/>
  <c r="E211" i="1"/>
  <c r="D211" i="1"/>
  <c r="D202" i="1"/>
  <c r="E202" i="1" s="1"/>
  <c r="D201" i="1"/>
  <c r="E201" i="1" s="1"/>
  <c r="D200" i="1"/>
  <c r="E200" i="1" s="1"/>
  <c r="D199" i="1"/>
  <c r="E199" i="1" s="1"/>
  <c r="D198" i="1"/>
  <c r="E198" i="1" s="1"/>
  <c r="D197" i="1"/>
  <c r="E197" i="1" s="1"/>
  <c r="D196" i="1"/>
  <c r="E196" i="1" s="1"/>
  <c r="D195" i="1"/>
  <c r="E195" i="1" s="1"/>
  <c r="D186" i="1"/>
  <c r="E186" i="1" s="1"/>
  <c r="D185" i="1"/>
  <c r="E185" i="1" s="1"/>
  <c r="D184" i="1"/>
  <c r="E184" i="1" s="1"/>
  <c r="D183" i="1"/>
  <c r="E183" i="1" s="1"/>
  <c r="D182" i="1"/>
  <c r="E182" i="1" s="1"/>
  <c r="D181" i="1"/>
  <c r="E181" i="1" s="1"/>
  <c r="D180" i="1"/>
  <c r="E180" i="1" s="1"/>
  <c r="D179" i="1"/>
  <c r="E179" i="1" s="1"/>
  <c r="D170" i="1"/>
  <c r="E170" i="1" s="1"/>
  <c r="D169" i="1"/>
  <c r="E169" i="1" s="1"/>
  <c r="D168" i="1"/>
  <c r="E168" i="1" s="1"/>
  <c r="B172" i="1" s="1"/>
  <c r="D167" i="1"/>
  <c r="E167" i="1" s="1"/>
  <c r="D166" i="1"/>
  <c r="E166" i="1" s="1"/>
  <c r="D165" i="1"/>
  <c r="E165" i="1" s="1"/>
  <c r="D164" i="1"/>
  <c r="E164" i="1" s="1"/>
  <c r="D163" i="1"/>
  <c r="E163" i="1" s="1"/>
  <c r="D154" i="1"/>
  <c r="E154" i="1" s="1"/>
  <c r="D153" i="1"/>
  <c r="E153" i="1" s="1"/>
  <c r="D152" i="1"/>
  <c r="E152" i="1" s="1"/>
  <c r="D151" i="1"/>
  <c r="E151" i="1" s="1"/>
  <c r="D150" i="1"/>
  <c r="E150" i="1" s="1"/>
  <c r="D149" i="1"/>
  <c r="E149" i="1" s="1"/>
  <c r="D148" i="1"/>
  <c r="E148" i="1" s="1"/>
  <c r="D147" i="1"/>
  <c r="E147" i="1" s="1"/>
  <c r="D138" i="1"/>
  <c r="E138" i="1" s="1"/>
  <c r="D137" i="1"/>
  <c r="E137" i="1" s="1"/>
  <c r="D136" i="1"/>
  <c r="E136" i="1" s="1"/>
  <c r="D135" i="1"/>
  <c r="E135" i="1" s="1"/>
  <c r="D134" i="1"/>
  <c r="E134" i="1" s="1"/>
  <c r="D133" i="1"/>
  <c r="E133" i="1" s="1"/>
  <c r="D132" i="1"/>
  <c r="E132" i="1" s="1"/>
  <c r="D131" i="1"/>
  <c r="E131" i="1" s="1"/>
  <c r="D122" i="1"/>
  <c r="E122" i="1" s="1"/>
  <c r="D121" i="1"/>
  <c r="E121" i="1" s="1"/>
  <c r="D120" i="1"/>
  <c r="E120" i="1" s="1"/>
  <c r="D119" i="1"/>
  <c r="E119" i="1" s="1"/>
  <c r="D118" i="1"/>
  <c r="E118" i="1" s="1"/>
  <c r="D117" i="1"/>
  <c r="E117" i="1" s="1"/>
  <c r="D116" i="1"/>
  <c r="E116" i="1" s="1"/>
  <c r="D115" i="1"/>
  <c r="E115" i="1" s="1"/>
  <c r="D106" i="1"/>
  <c r="E106" i="1" s="1"/>
  <c r="D105" i="1"/>
  <c r="E105" i="1" s="1"/>
  <c r="D104" i="1"/>
  <c r="E104" i="1" s="1"/>
  <c r="D103" i="1"/>
  <c r="E103" i="1" s="1"/>
  <c r="D102" i="1"/>
  <c r="E102" i="1" s="1"/>
  <c r="D101" i="1"/>
  <c r="E101" i="1" s="1"/>
  <c r="D100" i="1"/>
  <c r="E100" i="1" s="1"/>
  <c r="D99" i="1"/>
  <c r="E99" i="1" s="1"/>
  <c r="D90" i="1"/>
  <c r="E90" i="1" s="1"/>
  <c r="D89" i="1"/>
  <c r="E89" i="1" s="1"/>
  <c r="D88" i="1"/>
  <c r="E88" i="1" s="1"/>
  <c r="D87" i="1"/>
  <c r="E87" i="1" s="1"/>
  <c r="D86" i="1"/>
  <c r="E86" i="1" s="1"/>
  <c r="D85" i="1"/>
  <c r="E85" i="1" s="1"/>
  <c r="D84" i="1"/>
  <c r="E84" i="1" s="1"/>
  <c r="D83" i="1"/>
  <c r="E83" i="1" s="1"/>
  <c r="D74" i="1"/>
  <c r="E74" i="1" s="1"/>
  <c r="D73" i="1"/>
  <c r="E73" i="1" s="1"/>
  <c r="D72" i="1"/>
  <c r="E72" i="1" s="1"/>
  <c r="E71" i="1"/>
  <c r="D71" i="1"/>
  <c r="D70" i="1"/>
  <c r="E70" i="1" s="1"/>
  <c r="D69" i="1"/>
  <c r="E69" i="1" s="1"/>
  <c r="D68" i="1"/>
  <c r="E68" i="1" s="1"/>
  <c r="D67" i="1"/>
  <c r="E67" i="1" s="1"/>
  <c r="D58" i="1"/>
  <c r="E58" i="1" s="1"/>
  <c r="D57" i="1"/>
  <c r="E57" i="1" s="1"/>
  <c r="D56" i="1"/>
  <c r="E56" i="1" s="1"/>
  <c r="D55" i="1"/>
  <c r="E55" i="1" s="1"/>
  <c r="D54" i="1"/>
  <c r="E54" i="1" s="1"/>
  <c r="D53" i="1"/>
  <c r="E53" i="1" s="1"/>
  <c r="D52" i="1"/>
  <c r="E52" i="1" s="1"/>
  <c r="D51" i="1"/>
  <c r="E51" i="1" s="1"/>
  <c r="D42" i="1"/>
  <c r="E42" i="1" s="1"/>
  <c r="D41" i="1"/>
  <c r="E41" i="1" s="1"/>
  <c r="D40" i="1"/>
  <c r="E40" i="1" s="1"/>
  <c r="D39" i="1"/>
  <c r="E39" i="1" s="1"/>
  <c r="D38" i="1"/>
  <c r="E38" i="1" s="1"/>
  <c r="D37" i="1"/>
  <c r="E37" i="1" s="1"/>
  <c r="D36" i="1"/>
  <c r="E36" i="1" s="1"/>
  <c r="D35" i="1"/>
  <c r="E35" i="1" s="1"/>
  <c r="B27" i="1"/>
  <c r="B29" i="1"/>
  <c r="B45" i="1" s="1"/>
  <c r="B61" i="1" s="1"/>
  <c r="B77" i="1" s="1"/>
  <c r="B93" i="1" s="1"/>
  <c r="B109" i="1" s="1"/>
  <c r="B125" i="1" s="1"/>
  <c r="B141" i="1" s="1"/>
  <c r="B157" i="1" s="1"/>
  <c r="B173" i="1" s="1"/>
  <c r="B189" i="1" s="1"/>
  <c r="B205" i="1" s="1"/>
  <c r="B221" i="1" s="1"/>
  <c r="B237" i="1" s="1"/>
  <c r="B253" i="1" s="1"/>
  <c r="B269" i="1" s="1"/>
  <c r="B285" i="1" s="1"/>
  <c r="B301" i="1" s="1"/>
  <c r="B317" i="1" s="1"/>
  <c r="B333" i="1" s="1"/>
  <c r="B349" i="1" s="1"/>
  <c r="B365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B30" i="1" l="1"/>
  <c r="B46" i="1" l="1"/>
  <c r="B47" i="1" l="1"/>
  <c r="B62" i="1"/>
  <c r="B63" i="1" l="1"/>
  <c r="B78" i="1"/>
  <c r="B79" i="1" l="1"/>
  <c r="B94" i="1"/>
  <c r="B95" i="1" l="1"/>
  <c r="B110" i="1"/>
  <c r="B111" i="1" l="1"/>
  <c r="B126" i="1"/>
  <c r="B127" i="1" l="1"/>
  <c r="B142" i="1"/>
  <c r="B143" i="1" l="1"/>
  <c r="B158" i="1"/>
  <c r="B159" i="1" l="1"/>
  <c r="B174" i="1"/>
  <c r="B175" i="1" l="1"/>
  <c r="B190" i="1"/>
  <c r="B191" i="1" l="1"/>
  <c r="B206" i="1"/>
  <c r="B207" i="1" l="1"/>
  <c r="B222" i="1"/>
  <c r="B223" i="1" l="1"/>
  <c r="B238" i="1"/>
  <c r="B239" i="1" l="1"/>
  <c r="B254" i="1"/>
  <c r="B255" i="1" l="1"/>
  <c r="B270" i="1"/>
  <c r="B271" i="1" l="1"/>
  <c r="B286" i="1"/>
  <c r="B287" i="1" l="1"/>
  <c r="B302" i="1"/>
  <c r="B303" i="1" l="1"/>
  <c r="B318" i="1"/>
  <c r="B319" i="1" l="1"/>
  <c r="B334" i="1"/>
  <c r="B335" i="1" l="1"/>
  <c r="B350" i="1"/>
  <c r="B351" i="1" l="1"/>
  <c r="B366" i="1"/>
  <c r="B367" i="1" s="1"/>
</calcChain>
</file>

<file path=xl/sharedStrings.xml><?xml version="1.0" encoding="utf-8"?>
<sst xmlns="http://schemas.openxmlformats.org/spreadsheetml/2006/main" count="390" uniqueCount="33">
  <si>
    <t>GPA Hours:</t>
  </si>
  <si>
    <t>Quality Points:</t>
  </si>
  <si>
    <t>GPA:</t>
  </si>
  <si>
    <t>Credits</t>
  </si>
  <si>
    <t>Grade</t>
  </si>
  <si>
    <t>Total Grade Points</t>
  </si>
  <si>
    <t>Credits Replaced</t>
  </si>
  <si>
    <t>Quality Points Replaced</t>
  </si>
  <si>
    <t>Most Recent Term Completed:</t>
  </si>
  <si>
    <t>Course Number</t>
  </si>
  <si>
    <t>Proposed Term GPA:</t>
  </si>
  <si>
    <t>Grade Point Value</t>
  </si>
  <si>
    <t>Updated Cumulative GPA:</t>
  </si>
  <si>
    <t>Updated GPA Hours:</t>
  </si>
  <si>
    <t>Updated Quality Points:</t>
  </si>
  <si>
    <t>Current Cumulatative GPA Data</t>
  </si>
  <si>
    <t>Academic Term:</t>
  </si>
  <si>
    <t>Last Name:</t>
  </si>
  <si>
    <t>First Name:</t>
  </si>
  <si>
    <t>Bethel ID#:</t>
  </si>
  <si>
    <t>Bethel University Academic Planning Form</t>
  </si>
  <si>
    <t>Major</t>
  </si>
  <si>
    <t>Minor</t>
  </si>
  <si>
    <t>Gen Ed</t>
  </si>
  <si>
    <t>Elective</t>
  </si>
  <si>
    <t>School:</t>
  </si>
  <si>
    <t>Proposed Term GPA Hours:</t>
  </si>
  <si>
    <t>Major 1:</t>
  </si>
  <si>
    <t>Major 2:</t>
  </si>
  <si>
    <t>Minor 1:</t>
  </si>
  <si>
    <t>Minor 2:</t>
  </si>
  <si>
    <t>Signature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</si>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</sst>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7" xfId="0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2" fillId="2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2" fillId="2" borderId="1" xfId="0" applyFont="1" applyFill="1" applyBorder="1" applyAlignment="1"/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7"/>
  <sheetViews>
    <sheetView tabSelected="1" workbookViewId="0">
      <selection activeCell="D173" sqref="D173"/>
    </sheetView>
  </sheetViews>
  <sheetFormatPr defaultRowHeight="12.75" x14ac:dyDescent="0.2"/>
  <cols>
    <col min="1" max="1" width="24.85546875" style="3" customWidth="1"/>
    <col min="2" max="2" width="13.85546875" style="4" customWidth="1"/>
    <col min="3" max="3" width="6" style="3" customWidth="1"/>
    <col min="4" max="4" width="15.42578125" style="3" customWidth="1"/>
    <col min="5" max="5" width="15.7109375" style="3" customWidth="1"/>
    <col min="6" max="6" width="14.140625" style="4" customWidth="1"/>
    <col min="7" max="7" width="19.5703125" style="6" customWidth="1"/>
    <col min="8" max="9" width="5.42578125" style="4" customWidth="1"/>
    <col min="10" max="10" width="6.28515625" style="4" customWidth="1"/>
    <col min="11" max="11" width="6.85546875" style="4" customWidth="1"/>
    <col min="12" max="256" width="9.140625" style="3"/>
    <col min="257" max="257" width="34.140625" style="3" customWidth="1"/>
    <col min="258" max="258" width="18.85546875" style="3" bestFit="1" customWidth="1"/>
    <col min="259" max="259" width="9.140625" style="3"/>
    <col min="260" max="260" width="19" style="3" customWidth="1"/>
    <col min="261" max="261" width="18.140625" style="3" customWidth="1"/>
    <col min="262" max="262" width="16" style="3" bestFit="1" customWidth="1"/>
    <col min="263" max="263" width="22.42578125" style="3" bestFit="1" customWidth="1"/>
    <col min="264" max="264" width="6.28515625" style="3" customWidth="1"/>
    <col min="265" max="512" width="9.140625" style="3"/>
    <col min="513" max="513" width="34.140625" style="3" customWidth="1"/>
    <col min="514" max="514" width="18.85546875" style="3" bestFit="1" customWidth="1"/>
    <col min="515" max="515" width="9.140625" style="3"/>
    <col min="516" max="516" width="19" style="3" customWidth="1"/>
    <col min="517" max="517" width="18.140625" style="3" customWidth="1"/>
    <col min="518" max="518" width="16" style="3" bestFit="1" customWidth="1"/>
    <col min="519" max="519" width="22.42578125" style="3" bestFit="1" customWidth="1"/>
    <col min="520" max="520" width="6.28515625" style="3" customWidth="1"/>
    <col min="521" max="768" width="9.140625" style="3"/>
    <col min="769" max="769" width="34.140625" style="3" customWidth="1"/>
    <col min="770" max="770" width="18.85546875" style="3" bestFit="1" customWidth="1"/>
    <col min="771" max="771" width="9.140625" style="3"/>
    <col min="772" max="772" width="19" style="3" customWidth="1"/>
    <col min="773" max="773" width="18.140625" style="3" customWidth="1"/>
    <col min="774" max="774" width="16" style="3" bestFit="1" customWidth="1"/>
    <col min="775" max="775" width="22.42578125" style="3" bestFit="1" customWidth="1"/>
    <col min="776" max="776" width="6.28515625" style="3" customWidth="1"/>
    <col min="777" max="1024" width="9.140625" style="3"/>
    <col min="1025" max="1025" width="34.140625" style="3" customWidth="1"/>
    <col min="1026" max="1026" width="18.85546875" style="3" bestFit="1" customWidth="1"/>
    <col min="1027" max="1027" width="9.140625" style="3"/>
    <col min="1028" max="1028" width="19" style="3" customWidth="1"/>
    <col min="1029" max="1029" width="18.140625" style="3" customWidth="1"/>
    <col min="1030" max="1030" width="16" style="3" bestFit="1" customWidth="1"/>
    <col min="1031" max="1031" width="22.42578125" style="3" bestFit="1" customWidth="1"/>
    <col min="1032" max="1032" width="6.28515625" style="3" customWidth="1"/>
    <col min="1033" max="1280" width="9.140625" style="3"/>
    <col min="1281" max="1281" width="34.140625" style="3" customWidth="1"/>
    <col min="1282" max="1282" width="18.85546875" style="3" bestFit="1" customWidth="1"/>
    <col min="1283" max="1283" width="9.140625" style="3"/>
    <col min="1284" max="1284" width="19" style="3" customWidth="1"/>
    <col min="1285" max="1285" width="18.140625" style="3" customWidth="1"/>
    <col min="1286" max="1286" width="16" style="3" bestFit="1" customWidth="1"/>
    <col min="1287" max="1287" width="22.42578125" style="3" bestFit="1" customWidth="1"/>
    <col min="1288" max="1288" width="6.28515625" style="3" customWidth="1"/>
    <col min="1289" max="1536" width="9.140625" style="3"/>
    <col min="1537" max="1537" width="34.140625" style="3" customWidth="1"/>
    <col min="1538" max="1538" width="18.85546875" style="3" bestFit="1" customWidth="1"/>
    <col min="1539" max="1539" width="9.140625" style="3"/>
    <col min="1540" max="1540" width="19" style="3" customWidth="1"/>
    <col min="1541" max="1541" width="18.140625" style="3" customWidth="1"/>
    <col min="1542" max="1542" width="16" style="3" bestFit="1" customWidth="1"/>
    <col min="1543" max="1543" width="22.42578125" style="3" bestFit="1" customWidth="1"/>
    <col min="1544" max="1544" width="6.28515625" style="3" customWidth="1"/>
    <col min="1545" max="1792" width="9.140625" style="3"/>
    <col min="1793" max="1793" width="34.140625" style="3" customWidth="1"/>
    <col min="1794" max="1794" width="18.85546875" style="3" bestFit="1" customWidth="1"/>
    <col min="1795" max="1795" width="9.140625" style="3"/>
    <col min="1796" max="1796" width="19" style="3" customWidth="1"/>
    <col min="1797" max="1797" width="18.140625" style="3" customWidth="1"/>
    <col min="1798" max="1798" width="16" style="3" bestFit="1" customWidth="1"/>
    <col min="1799" max="1799" width="22.42578125" style="3" bestFit="1" customWidth="1"/>
    <col min="1800" max="1800" width="6.28515625" style="3" customWidth="1"/>
    <col min="1801" max="2048" width="9.140625" style="3"/>
    <col min="2049" max="2049" width="34.140625" style="3" customWidth="1"/>
    <col min="2050" max="2050" width="18.85546875" style="3" bestFit="1" customWidth="1"/>
    <col min="2051" max="2051" width="9.140625" style="3"/>
    <col min="2052" max="2052" width="19" style="3" customWidth="1"/>
    <col min="2053" max="2053" width="18.140625" style="3" customWidth="1"/>
    <col min="2054" max="2054" width="16" style="3" bestFit="1" customWidth="1"/>
    <col min="2055" max="2055" width="22.42578125" style="3" bestFit="1" customWidth="1"/>
    <col min="2056" max="2056" width="6.28515625" style="3" customWidth="1"/>
    <col min="2057" max="2304" width="9.140625" style="3"/>
    <col min="2305" max="2305" width="34.140625" style="3" customWidth="1"/>
    <col min="2306" max="2306" width="18.85546875" style="3" bestFit="1" customWidth="1"/>
    <col min="2307" max="2307" width="9.140625" style="3"/>
    <col min="2308" max="2308" width="19" style="3" customWidth="1"/>
    <col min="2309" max="2309" width="18.140625" style="3" customWidth="1"/>
    <col min="2310" max="2310" width="16" style="3" bestFit="1" customWidth="1"/>
    <col min="2311" max="2311" width="22.42578125" style="3" bestFit="1" customWidth="1"/>
    <col min="2312" max="2312" width="6.28515625" style="3" customWidth="1"/>
    <col min="2313" max="2560" width="9.140625" style="3"/>
    <col min="2561" max="2561" width="34.140625" style="3" customWidth="1"/>
    <col min="2562" max="2562" width="18.85546875" style="3" bestFit="1" customWidth="1"/>
    <col min="2563" max="2563" width="9.140625" style="3"/>
    <col min="2564" max="2564" width="19" style="3" customWidth="1"/>
    <col min="2565" max="2565" width="18.140625" style="3" customWidth="1"/>
    <col min="2566" max="2566" width="16" style="3" bestFit="1" customWidth="1"/>
    <col min="2567" max="2567" width="22.42578125" style="3" bestFit="1" customWidth="1"/>
    <col min="2568" max="2568" width="6.28515625" style="3" customWidth="1"/>
    <col min="2569" max="2816" width="9.140625" style="3"/>
    <col min="2817" max="2817" width="34.140625" style="3" customWidth="1"/>
    <col min="2818" max="2818" width="18.85546875" style="3" bestFit="1" customWidth="1"/>
    <col min="2819" max="2819" width="9.140625" style="3"/>
    <col min="2820" max="2820" width="19" style="3" customWidth="1"/>
    <col min="2821" max="2821" width="18.140625" style="3" customWidth="1"/>
    <col min="2822" max="2822" width="16" style="3" bestFit="1" customWidth="1"/>
    <col min="2823" max="2823" width="22.42578125" style="3" bestFit="1" customWidth="1"/>
    <col min="2824" max="2824" width="6.28515625" style="3" customWidth="1"/>
    <col min="2825" max="3072" width="9.140625" style="3"/>
    <col min="3073" max="3073" width="34.140625" style="3" customWidth="1"/>
    <col min="3074" max="3074" width="18.85546875" style="3" bestFit="1" customWidth="1"/>
    <col min="3075" max="3075" width="9.140625" style="3"/>
    <col min="3076" max="3076" width="19" style="3" customWidth="1"/>
    <col min="3077" max="3077" width="18.140625" style="3" customWidth="1"/>
    <col min="3078" max="3078" width="16" style="3" bestFit="1" customWidth="1"/>
    <col min="3079" max="3079" width="22.42578125" style="3" bestFit="1" customWidth="1"/>
    <col min="3080" max="3080" width="6.28515625" style="3" customWidth="1"/>
    <col min="3081" max="3328" width="9.140625" style="3"/>
    <col min="3329" max="3329" width="34.140625" style="3" customWidth="1"/>
    <col min="3330" max="3330" width="18.85546875" style="3" bestFit="1" customWidth="1"/>
    <col min="3331" max="3331" width="9.140625" style="3"/>
    <col min="3332" max="3332" width="19" style="3" customWidth="1"/>
    <col min="3333" max="3333" width="18.140625" style="3" customWidth="1"/>
    <col min="3334" max="3334" width="16" style="3" bestFit="1" customWidth="1"/>
    <col min="3335" max="3335" width="22.42578125" style="3" bestFit="1" customWidth="1"/>
    <col min="3336" max="3336" width="6.28515625" style="3" customWidth="1"/>
    <col min="3337" max="3584" width="9.140625" style="3"/>
    <col min="3585" max="3585" width="34.140625" style="3" customWidth="1"/>
    <col min="3586" max="3586" width="18.85546875" style="3" bestFit="1" customWidth="1"/>
    <col min="3587" max="3587" width="9.140625" style="3"/>
    <col min="3588" max="3588" width="19" style="3" customWidth="1"/>
    <col min="3589" max="3589" width="18.140625" style="3" customWidth="1"/>
    <col min="3590" max="3590" width="16" style="3" bestFit="1" customWidth="1"/>
    <col min="3591" max="3591" width="22.42578125" style="3" bestFit="1" customWidth="1"/>
    <col min="3592" max="3592" width="6.28515625" style="3" customWidth="1"/>
    <col min="3593" max="3840" width="9.140625" style="3"/>
    <col min="3841" max="3841" width="34.140625" style="3" customWidth="1"/>
    <col min="3842" max="3842" width="18.85546875" style="3" bestFit="1" customWidth="1"/>
    <col min="3843" max="3843" width="9.140625" style="3"/>
    <col min="3844" max="3844" width="19" style="3" customWidth="1"/>
    <col min="3845" max="3845" width="18.140625" style="3" customWidth="1"/>
    <col min="3846" max="3846" width="16" style="3" bestFit="1" customWidth="1"/>
    <col min="3847" max="3847" width="22.42578125" style="3" bestFit="1" customWidth="1"/>
    <col min="3848" max="3848" width="6.28515625" style="3" customWidth="1"/>
    <col min="3849" max="4096" width="9.140625" style="3"/>
    <col min="4097" max="4097" width="34.140625" style="3" customWidth="1"/>
    <col min="4098" max="4098" width="18.85546875" style="3" bestFit="1" customWidth="1"/>
    <col min="4099" max="4099" width="9.140625" style="3"/>
    <col min="4100" max="4100" width="19" style="3" customWidth="1"/>
    <col min="4101" max="4101" width="18.140625" style="3" customWidth="1"/>
    <col min="4102" max="4102" width="16" style="3" bestFit="1" customWidth="1"/>
    <col min="4103" max="4103" width="22.42578125" style="3" bestFit="1" customWidth="1"/>
    <col min="4104" max="4104" width="6.28515625" style="3" customWidth="1"/>
    <col min="4105" max="4352" width="9.140625" style="3"/>
    <col min="4353" max="4353" width="34.140625" style="3" customWidth="1"/>
    <col min="4354" max="4354" width="18.85546875" style="3" bestFit="1" customWidth="1"/>
    <col min="4355" max="4355" width="9.140625" style="3"/>
    <col min="4356" max="4356" width="19" style="3" customWidth="1"/>
    <col min="4357" max="4357" width="18.140625" style="3" customWidth="1"/>
    <col min="4358" max="4358" width="16" style="3" bestFit="1" customWidth="1"/>
    <col min="4359" max="4359" width="22.42578125" style="3" bestFit="1" customWidth="1"/>
    <col min="4360" max="4360" width="6.28515625" style="3" customWidth="1"/>
    <col min="4361" max="4608" width="9.140625" style="3"/>
    <col min="4609" max="4609" width="34.140625" style="3" customWidth="1"/>
    <col min="4610" max="4610" width="18.85546875" style="3" bestFit="1" customWidth="1"/>
    <col min="4611" max="4611" width="9.140625" style="3"/>
    <col min="4612" max="4612" width="19" style="3" customWidth="1"/>
    <col min="4613" max="4613" width="18.140625" style="3" customWidth="1"/>
    <col min="4614" max="4614" width="16" style="3" bestFit="1" customWidth="1"/>
    <col min="4615" max="4615" width="22.42578125" style="3" bestFit="1" customWidth="1"/>
    <col min="4616" max="4616" width="6.28515625" style="3" customWidth="1"/>
    <col min="4617" max="4864" width="9.140625" style="3"/>
    <col min="4865" max="4865" width="34.140625" style="3" customWidth="1"/>
    <col min="4866" max="4866" width="18.85546875" style="3" bestFit="1" customWidth="1"/>
    <col min="4867" max="4867" width="9.140625" style="3"/>
    <col min="4868" max="4868" width="19" style="3" customWidth="1"/>
    <col min="4869" max="4869" width="18.140625" style="3" customWidth="1"/>
    <col min="4870" max="4870" width="16" style="3" bestFit="1" customWidth="1"/>
    <col min="4871" max="4871" width="22.42578125" style="3" bestFit="1" customWidth="1"/>
    <col min="4872" max="4872" width="6.28515625" style="3" customWidth="1"/>
    <col min="4873" max="5120" width="9.140625" style="3"/>
    <col min="5121" max="5121" width="34.140625" style="3" customWidth="1"/>
    <col min="5122" max="5122" width="18.85546875" style="3" bestFit="1" customWidth="1"/>
    <col min="5123" max="5123" width="9.140625" style="3"/>
    <col min="5124" max="5124" width="19" style="3" customWidth="1"/>
    <col min="5125" max="5125" width="18.140625" style="3" customWidth="1"/>
    <col min="5126" max="5126" width="16" style="3" bestFit="1" customWidth="1"/>
    <col min="5127" max="5127" width="22.42578125" style="3" bestFit="1" customWidth="1"/>
    <col min="5128" max="5128" width="6.28515625" style="3" customWidth="1"/>
    <col min="5129" max="5376" width="9.140625" style="3"/>
    <col min="5377" max="5377" width="34.140625" style="3" customWidth="1"/>
    <col min="5378" max="5378" width="18.85546875" style="3" bestFit="1" customWidth="1"/>
    <col min="5379" max="5379" width="9.140625" style="3"/>
    <col min="5380" max="5380" width="19" style="3" customWidth="1"/>
    <col min="5381" max="5381" width="18.140625" style="3" customWidth="1"/>
    <col min="5382" max="5382" width="16" style="3" bestFit="1" customWidth="1"/>
    <col min="5383" max="5383" width="22.42578125" style="3" bestFit="1" customWidth="1"/>
    <col min="5384" max="5384" width="6.28515625" style="3" customWidth="1"/>
    <col min="5385" max="5632" width="9.140625" style="3"/>
    <col min="5633" max="5633" width="34.140625" style="3" customWidth="1"/>
    <col min="5634" max="5634" width="18.85546875" style="3" bestFit="1" customWidth="1"/>
    <col min="5635" max="5635" width="9.140625" style="3"/>
    <col min="5636" max="5636" width="19" style="3" customWidth="1"/>
    <col min="5637" max="5637" width="18.140625" style="3" customWidth="1"/>
    <col min="5638" max="5638" width="16" style="3" bestFit="1" customWidth="1"/>
    <col min="5639" max="5639" width="22.42578125" style="3" bestFit="1" customWidth="1"/>
    <col min="5640" max="5640" width="6.28515625" style="3" customWidth="1"/>
    <col min="5641" max="5888" width="9.140625" style="3"/>
    <col min="5889" max="5889" width="34.140625" style="3" customWidth="1"/>
    <col min="5890" max="5890" width="18.85546875" style="3" bestFit="1" customWidth="1"/>
    <col min="5891" max="5891" width="9.140625" style="3"/>
    <col min="5892" max="5892" width="19" style="3" customWidth="1"/>
    <col min="5893" max="5893" width="18.140625" style="3" customWidth="1"/>
    <col min="5894" max="5894" width="16" style="3" bestFit="1" customWidth="1"/>
    <col min="5895" max="5895" width="22.42578125" style="3" bestFit="1" customWidth="1"/>
    <col min="5896" max="5896" width="6.28515625" style="3" customWidth="1"/>
    <col min="5897" max="6144" width="9.140625" style="3"/>
    <col min="6145" max="6145" width="34.140625" style="3" customWidth="1"/>
    <col min="6146" max="6146" width="18.85546875" style="3" bestFit="1" customWidth="1"/>
    <col min="6147" max="6147" width="9.140625" style="3"/>
    <col min="6148" max="6148" width="19" style="3" customWidth="1"/>
    <col min="6149" max="6149" width="18.140625" style="3" customWidth="1"/>
    <col min="6150" max="6150" width="16" style="3" bestFit="1" customWidth="1"/>
    <col min="6151" max="6151" width="22.42578125" style="3" bestFit="1" customWidth="1"/>
    <col min="6152" max="6152" width="6.28515625" style="3" customWidth="1"/>
    <col min="6153" max="6400" width="9.140625" style="3"/>
    <col min="6401" max="6401" width="34.140625" style="3" customWidth="1"/>
    <col min="6402" max="6402" width="18.85546875" style="3" bestFit="1" customWidth="1"/>
    <col min="6403" max="6403" width="9.140625" style="3"/>
    <col min="6404" max="6404" width="19" style="3" customWidth="1"/>
    <col min="6405" max="6405" width="18.140625" style="3" customWidth="1"/>
    <col min="6406" max="6406" width="16" style="3" bestFit="1" customWidth="1"/>
    <col min="6407" max="6407" width="22.42578125" style="3" bestFit="1" customWidth="1"/>
    <col min="6408" max="6408" width="6.28515625" style="3" customWidth="1"/>
    <col min="6409" max="6656" width="9.140625" style="3"/>
    <col min="6657" max="6657" width="34.140625" style="3" customWidth="1"/>
    <col min="6658" max="6658" width="18.85546875" style="3" bestFit="1" customWidth="1"/>
    <col min="6659" max="6659" width="9.140625" style="3"/>
    <col min="6660" max="6660" width="19" style="3" customWidth="1"/>
    <col min="6661" max="6661" width="18.140625" style="3" customWidth="1"/>
    <col min="6662" max="6662" width="16" style="3" bestFit="1" customWidth="1"/>
    <col min="6663" max="6663" width="22.42578125" style="3" bestFit="1" customWidth="1"/>
    <col min="6664" max="6664" width="6.28515625" style="3" customWidth="1"/>
    <col min="6665" max="6912" width="9.140625" style="3"/>
    <col min="6913" max="6913" width="34.140625" style="3" customWidth="1"/>
    <col min="6914" max="6914" width="18.85546875" style="3" bestFit="1" customWidth="1"/>
    <col min="6915" max="6915" width="9.140625" style="3"/>
    <col min="6916" max="6916" width="19" style="3" customWidth="1"/>
    <col min="6917" max="6917" width="18.140625" style="3" customWidth="1"/>
    <col min="6918" max="6918" width="16" style="3" bestFit="1" customWidth="1"/>
    <col min="6919" max="6919" width="22.42578125" style="3" bestFit="1" customWidth="1"/>
    <col min="6920" max="6920" width="6.28515625" style="3" customWidth="1"/>
    <col min="6921" max="7168" width="9.140625" style="3"/>
    <col min="7169" max="7169" width="34.140625" style="3" customWidth="1"/>
    <col min="7170" max="7170" width="18.85546875" style="3" bestFit="1" customWidth="1"/>
    <col min="7171" max="7171" width="9.140625" style="3"/>
    <col min="7172" max="7172" width="19" style="3" customWidth="1"/>
    <col min="7173" max="7173" width="18.140625" style="3" customWidth="1"/>
    <col min="7174" max="7174" width="16" style="3" bestFit="1" customWidth="1"/>
    <col min="7175" max="7175" width="22.42578125" style="3" bestFit="1" customWidth="1"/>
    <col min="7176" max="7176" width="6.28515625" style="3" customWidth="1"/>
    <col min="7177" max="7424" width="9.140625" style="3"/>
    <col min="7425" max="7425" width="34.140625" style="3" customWidth="1"/>
    <col min="7426" max="7426" width="18.85546875" style="3" bestFit="1" customWidth="1"/>
    <col min="7427" max="7427" width="9.140625" style="3"/>
    <col min="7428" max="7428" width="19" style="3" customWidth="1"/>
    <col min="7429" max="7429" width="18.140625" style="3" customWidth="1"/>
    <col min="7430" max="7430" width="16" style="3" bestFit="1" customWidth="1"/>
    <col min="7431" max="7431" width="22.42578125" style="3" bestFit="1" customWidth="1"/>
    <col min="7432" max="7432" width="6.28515625" style="3" customWidth="1"/>
    <col min="7433" max="7680" width="9.140625" style="3"/>
    <col min="7681" max="7681" width="34.140625" style="3" customWidth="1"/>
    <col min="7682" max="7682" width="18.85546875" style="3" bestFit="1" customWidth="1"/>
    <col min="7683" max="7683" width="9.140625" style="3"/>
    <col min="7684" max="7684" width="19" style="3" customWidth="1"/>
    <col min="7685" max="7685" width="18.140625" style="3" customWidth="1"/>
    <col min="7686" max="7686" width="16" style="3" bestFit="1" customWidth="1"/>
    <col min="7687" max="7687" width="22.42578125" style="3" bestFit="1" customWidth="1"/>
    <col min="7688" max="7688" width="6.28515625" style="3" customWidth="1"/>
    <col min="7689" max="7936" width="9.140625" style="3"/>
    <col min="7937" max="7937" width="34.140625" style="3" customWidth="1"/>
    <col min="7938" max="7938" width="18.85546875" style="3" bestFit="1" customWidth="1"/>
    <col min="7939" max="7939" width="9.140625" style="3"/>
    <col min="7940" max="7940" width="19" style="3" customWidth="1"/>
    <col min="7941" max="7941" width="18.140625" style="3" customWidth="1"/>
    <col min="7942" max="7942" width="16" style="3" bestFit="1" customWidth="1"/>
    <col min="7943" max="7943" width="22.42578125" style="3" bestFit="1" customWidth="1"/>
    <col min="7944" max="7944" width="6.28515625" style="3" customWidth="1"/>
    <col min="7945" max="8192" width="9.140625" style="3"/>
    <col min="8193" max="8193" width="34.140625" style="3" customWidth="1"/>
    <col min="8194" max="8194" width="18.85546875" style="3" bestFit="1" customWidth="1"/>
    <col min="8195" max="8195" width="9.140625" style="3"/>
    <col min="8196" max="8196" width="19" style="3" customWidth="1"/>
    <col min="8197" max="8197" width="18.140625" style="3" customWidth="1"/>
    <col min="8198" max="8198" width="16" style="3" bestFit="1" customWidth="1"/>
    <col min="8199" max="8199" width="22.42578125" style="3" bestFit="1" customWidth="1"/>
    <col min="8200" max="8200" width="6.28515625" style="3" customWidth="1"/>
    <col min="8201" max="8448" width="9.140625" style="3"/>
    <col min="8449" max="8449" width="34.140625" style="3" customWidth="1"/>
    <col min="8450" max="8450" width="18.85546875" style="3" bestFit="1" customWidth="1"/>
    <col min="8451" max="8451" width="9.140625" style="3"/>
    <col min="8452" max="8452" width="19" style="3" customWidth="1"/>
    <col min="8453" max="8453" width="18.140625" style="3" customWidth="1"/>
    <col min="8454" max="8454" width="16" style="3" bestFit="1" customWidth="1"/>
    <col min="8455" max="8455" width="22.42578125" style="3" bestFit="1" customWidth="1"/>
    <col min="8456" max="8456" width="6.28515625" style="3" customWidth="1"/>
    <col min="8457" max="8704" width="9.140625" style="3"/>
    <col min="8705" max="8705" width="34.140625" style="3" customWidth="1"/>
    <col min="8706" max="8706" width="18.85546875" style="3" bestFit="1" customWidth="1"/>
    <col min="8707" max="8707" width="9.140625" style="3"/>
    <col min="8708" max="8708" width="19" style="3" customWidth="1"/>
    <col min="8709" max="8709" width="18.140625" style="3" customWidth="1"/>
    <col min="8710" max="8710" width="16" style="3" bestFit="1" customWidth="1"/>
    <col min="8711" max="8711" width="22.42578125" style="3" bestFit="1" customWidth="1"/>
    <col min="8712" max="8712" width="6.28515625" style="3" customWidth="1"/>
    <col min="8713" max="8960" width="9.140625" style="3"/>
    <col min="8961" max="8961" width="34.140625" style="3" customWidth="1"/>
    <col min="8962" max="8962" width="18.85546875" style="3" bestFit="1" customWidth="1"/>
    <col min="8963" max="8963" width="9.140625" style="3"/>
    <col min="8964" max="8964" width="19" style="3" customWidth="1"/>
    <col min="8965" max="8965" width="18.140625" style="3" customWidth="1"/>
    <col min="8966" max="8966" width="16" style="3" bestFit="1" customWidth="1"/>
    <col min="8967" max="8967" width="22.42578125" style="3" bestFit="1" customWidth="1"/>
    <col min="8968" max="8968" width="6.28515625" style="3" customWidth="1"/>
    <col min="8969" max="9216" width="9.140625" style="3"/>
    <col min="9217" max="9217" width="34.140625" style="3" customWidth="1"/>
    <col min="9218" max="9218" width="18.85546875" style="3" bestFit="1" customWidth="1"/>
    <col min="9219" max="9219" width="9.140625" style="3"/>
    <col min="9220" max="9220" width="19" style="3" customWidth="1"/>
    <col min="9221" max="9221" width="18.140625" style="3" customWidth="1"/>
    <col min="9222" max="9222" width="16" style="3" bestFit="1" customWidth="1"/>
    <col min="9223" max="9223" width="22.42578125" style="3" bestFit="1" customWidth="1"/>
    <col min="9224" max="9224" width="6.28515625" style="3" customWidth="1"/>
    <col min="9225" max="9472" width="9.140625" style="3"/>
    <col min="9473" max="9473" width="34.140625" style="3" customWidth="1"/>
    <col min="9474" max="9474" width="18.85546875" style="3" bestFit="1" customWidth="1"/>
    <col min="9475" max="9475" width="9.140625" style="3"/>
    <col min="9476" max="9476" width="19" style="3" customWidth="1"/>
    <col min="9477" max="9477" width="18.140625" style="3" customWidth="1"/>
    <col min="9478" max="9478" width="16" style="3" bestFit="1" customWidth="1"/>
    <col min="9479" max="9479" width="22.42578125" style="3" bestFit="1" customWidth="1"/>
    <col min="9480" max="9480" width="6.28515625" style="3" customWidth="1"/>
    <col min="9481" max="9728" width="9.140625" style="3"/>
    <col min="9729" max="9729" width="34.140625" style="3" customWidth="1"/>
    <col min="9730" max="9730" width="18.85546875" style="3" bestFit="1" customWidth="1"/>
    <col min="9731" max="9731" width="9.140625" style="3"/>
    <col min="9732" max="9732" width="19" style="3" customWidth="1"/>
    <col min="9733" max="9733" width="18.140625" style="3" customWidth="1"/>
    <col min="9734" max="9734" width="16" style="3" bestFit="1" customWidth="1"/>
    <col min="9735" max="9735" width="22.42578125" style="3" bestFit="1" customWidth="1"/>
    <col min="9736" max="9736" width="6.28515625" style="3" customWidth="1"/>
    <col min="9737" max="9984" width="9.140625" style="3"/>
    <col min="9985" max="9985" width="34.140625" style="3" customWidth="1"/>
    <col min="9986" max="9986" width="18.85546875" style="3" bestFit="1" customWidth="1"/>
    <col min="9987" max="9987" width="9.140625" style="3"/>
    <col min="9988" max="9988" width="19" style="3" customWidth="1"/>
    <col min="9989" max="9989" width="18.140625" style="3" customWidth="1"/>
    <col min="9990" max="9990" width="16" style="3" bestFit="1" customWidth="1"/>
    <col min="9991" max="9991" width="22.42578125" style="3" bestFit="1" customWidth="1"/>
    <col min="9992" max="9992" width="6.28515625" style="3" customWidth="1"/>
    <col min="9993" max="10240" width="9.140625" style="3"/>
    <col min="10241" max="10241" width="34.140625" style="3" customWidth="1"/>
    <col min="10242" max="10242" width="18.85546875" style="3" bestFit="1" customWidth="1"/>
    <col min="10243" max="10243" width="9.140625" style="3"/>
    <col min="10244" max="10244" width="19" style="3" customWidth="1"/>
    <col min="10245" max="10245" width="18.140625" style="3" customWidth="1"/>
    <col min="10246" max="10246" width="16" style="3" bestFit="1" customWidth="1"/>
    <col min="10247" max="10247" width="22.42578125" style="3" bestFit="1" customWidth="1"/>
    <col min="10248" max="10248" width="6.28515625" style="3" customWidth="1"/>
    <col min="10249" max="10496" width="9.140625" style="3"/>
    <col min="10497" max="10497" width="34.140625" style="3" customWidth="1"/>
    <col min="10498" max="10498" width="18.85546875" style="3" bestFit="1" customWidth="1"/>
    <col min="10499" max="10499" width="9.140625" style="3"/>
    <col min="10500" max="10500" width="19" style="3" customWidth="1"/>
    <col min="10501" max="10501" width="18.140625" style="3" customWidth="1"/>
    <col min="10502" max="10502" width="16" style="3" bestFit="1" customWidth="1"/>
    <col min="10503" max="10503" width="22.42578125" style="3" bestFit="1" customWidth="1"/>
    <col min="10504" max="10504" width="6.28515625" style="3" customWidth="1"/>
    <col min="10505" max="10752" width="9.140625" style="3"/>
    <col min="10753" max="10753" width="34.140625" style="3" customWidth="1"/>
    <col min="10754" max="10754" width="18.85546875" style="3" bestFit="1" customWidth="1"/>
    <col min="10755" max="10755" width="9.140625" style="3"/>
    <col min="10756" max="10756" width="19" style="3" customWidth="1"/>
    <col min="10757" max="10757" width="18.140625" style="3" customWidth="1"/>
    <col min="10758" max="10758" width="16" style="3" bestFit="1" customWidth="1"/>
    <col min="10759" max="10759" width="22.42578125" style="3" bestFit="1" customWidth="1"/>
    <col min="10760" max="10760" width="6.28515625" style="3" customWidth="1"/>
    <col min="10761" max="11008" width="9.140625" style="3"/>
    <col min="11009" max="11009" width="34.140625" style="3" customWidth="1"/>
    <col min="11010" max="11010" width="18.85546875" style="3" bestFit="1" customWidth="1"/>
    <col min="11011" max="11011" width="9.140625" style="3"/>
    <col min="11012" max="11012" width="19" style="3" customWidth="1"/>
    <col min="11013" max="11013" width="18.140625" style="3" customWidth="1"/>
    <col min="11014" max="11014" width="16" style="3" bestFit="1" customWidth="1"/>
    <col min="11015" max="11015" width="22.42578125" style="3" bestFit="1" customWidth="1"/>
    <col min="11016" max="11016" width="6.28515625" style="3" customWidth="1"/>
    <col min="11017" max="11264" width="9.140625" style="3"/>
    <col min="11265" max="11265" width="34.140625" style="3" customWidth="1"/>
    <col min="11266" max="11266" width="18.85546875" style="3" bestFit="1" customWidth="1"/>
    <col min="11267" max="11267" width="9.140625" style="3"/>
    <col min="11268" max="11268" width="19" style="3" customWidth="1"/>
    <col min="11269" max="11269" width="18.140625" style="3" customWidth="1"/>
    <col min="11270" max="11270" width="16" style="3" bestFit="1" customWidth="1"/>
    <col min="11271" max="11271" width="22.42578125" style="3" bestFit="1" customWidth="1"/>
    <col min="11272" max="11272" width="6.28515625" style="3" customWidth="1"/>
    <col min="11273" max="11520" width="9.140625" style="3"/>
    <col min="11521" max="11521" width="34.140625" style="3" customWidth="1"/>
    <col min="11522" max="11522" width="18.85546875" style="3" bestFit="1" customWidth="1"/>
    <col min="11523" max="11523" width="9.140625" style="3"/>
    <col min="11524" max="11524" width="19" style="3" customWidth="1"/>
    <col min="11525" max="11525" width="18.140625" style="3" customWidth="1"/>
    <col min="11526" max="11526" width="16" style="3" bestFit="1" customWidth="1"/>
    <col min="11527" max="11527" width="22.42578125" style="3" bestFit="1" customWidth="1"/>
    <col min="11528" max="11528" width="6.28515625" style="3" customWidth="1"/>
    <col min="11529" max="11776" width="9.140625" style="3"/>
    <col min="11777" max="11777" width="34.140625" style="3" customWidth="1"/>
    <col min="11778" max="11778" width="18.85546875" style="3" bestFit="1" customWidth="1"/>
    <col min="11779" max="11779" width="9.140625" style="3"/>
    <col min="11780" max="11780" width="19" style="3" customWidth="1"/>
    <col min="11781" max="11781" width="18.140625" style="3" customWidth="1"/>
    <col min="11782" max="11782" width="16" style="3" bestFit="1" customWidth="1"/>
    <col min="11783" max="11783" width="22.42578125" style="3" bestFit="1" customWidth="1"/>
    <col min="11784" max="11784" width="6.28515625" style="3" customWidth="1"/>
    <col min="11785" max="12032" width="9.140625" style="3"/>
    <col min="12033" max="12033" width="34.140625" style="3" customWidth="1"/>
    <col min="12034" max="12034" width="18.85546875" style="3" bestFit="1" customWidth="1"/>
    <col min="12035" max="12035" width="9.140625" style="3"/>
    <col min="12036" max="12036" width="19" style="3" customWidth="1"/>
    <col min="12037" max="12037" width="18.140625" style="3" customWidth="1"/>
    <col min="12038" max="12038" width="16" style="3" bestFit="1" customWidth="1"/>
    <col min="12039" max="12039" width="22.42578125" style="3" bestFit="1" customWidth="1"/>
    <col min="12040" max="12040" width="6.28515625" style="3" customWidth="1"/>
    <col min="12041" max="12288" width="9.140625" style="3"/>
    <col min="12289" max="12289" width="34.140625" style="3" customWidth="1"/>
    <col min="12290" max="12290" width="18.85546875" style="3" bestFit="1" customWidth="1"/>
    <col min="12291" max="12291" width="9.140625" style="3"/>
    <col min="12292" max="12292" width="19" style="3" customWidth="1"/>
    <col min="12293" max="12293" width="18.140625" style="3" customWidth="1"/>
    <col min="12294" max="12294" width="16" style="3" bestFit="1" customWidth="1"/>
    <col min="12295" max="12295" width="22.42578125" style="3" bestFit="1" customWidth="1"/>
    <col min="12296" max="12296" width="6.28515625" style="3" customWidth="1"/>
    <col min="12297" max="12544" width="9.140625" style="3"/>
    <col min="12545" max="12545" width="34.140625" style="3" customWidth="1"/>
    <col min="12546" max="12546" width="18.85546875" style="3" bestFit="1" customWidth="1"/>
    <col min="12547" max="12547" width="9.140625" style="3"/>
    <col min="12548" max="12548" width="19" style="3" customWidth="1"/>
    <col min="12549" max="12549" width="18.140625" style="3" customWidth="1"/>
    <col min="12550" max="12550" width="16" style="3" bestFit="1" customWidth="1"/>
    <col min="12551" max="12551" width="22.42578125" style="3" bestFit="1" customWidth="1"/>
    <col min="12552" max="12552" width="6.28515625" style="3" customWidth="1"/>
    <col min="12553" max="12800" width="9.140625" style="3"/>
    <col min="12801" max="12801" width="34.140625" style="3" customWidth="1"/>
    <col min="12802" max="12802" width="18.85546875" style="3" bestFit="1" customWidth="1"/>
    <col min="12803" max="12803" width="9.140625" style="3"/>
    <col min="12804" max="12804" width="19" style="3" customWidth="1"/>
    <col min="12805" max="12805" width="18.140625" style="3" customWidth="1"/>
    <col min="12806" max="12806" width="16" style="3" bestFit="1" customWidth="1"/>
    <col min="12807" max="12807" width="22.42578125" style="3" bestFit="1" customWidth="1"/>
    <col min="12808" max="12808" width="6.28515625" style="3" customWidth="1"/>
    <col min="12809" max="13056" width="9.140625" style="3"/>
    <col min="13057" max="13057" width="34.140625" style="3" customWidth="1"/>
    <col min="13058" max="13058" width="18.85546875" style="3" bestFit="1" customWidth="1"/>
    <col min="13059" max="13059" width="9.140625" style="3"/>
    <col min="13060" max="13060" width="19" style="3" customWidth="1"/>
    <col min="13061" max="13061" width="18.140625" style="3" customWidth="1"/>
    <col min="13062" max="13062" width="16" style="3" bestFit="1" customWidth="1"/>
    <col min="13063" max="13063" width="22.42578125" style="3" bestFit="1" customWidth="1"/>
    <col min="13064" max="13064" width="6.28515625" style="3" customWidth="1"/>
    <col min="13065" max="13312" width="9.140625" style="3"/>
    <col min="13313" max="13313" width="34.140625" style="3" customWidth="1"/>
    <col min="13314" max="13314" width="18.85546875" style="3" bestFit="1" customWidth="1"/>
    <col min="13315" max="13315" width="9.140625" style="3"/>
    <col min="13316" max="13316" width="19" style="3" customWidth="1"/>
    <col min="13317" max="13317" width="18.140625" style="3" customWidth="1"/>
    <col min="13318" max="13318" width="16" style="3" bestFit="1" customWidth="1"/>
    <col min="13319" max="13319" width="22.42578125" style="3" bestFit="1" customWidth="1"/>
    <col min="13320" max="13320" width="6.28515625" style="3" customWidth="1"/>
    <col min="13321" max="13568" width="9.140625" style="3"/>
    <col min="13569" max="13569" width="34.140625" style="3" customWidth="1"/>
    <col min="13570" max="13570" width="18.85546875" style="3" bestFit="1" customWidth="1"/>
    <col min="13571" max="13571" width="9.140625" style="3"/>
    <col min="13572" max="13572" width="19" style="3" customWidth="1"/>
    <col min="13573" max="13573" width="18.140625" style="3" customWidth="1"/>
    <col min="13574" max="13574" width="16" style="3" bestFit="1" customWidth="1"/>
    <col min="13575" max="13575" width="22.42578125" style="3" bestFit="1" customWidth="1"/>
    <col min="13576" max="13576" width="6.28515625" style="3" customWidth="1"/>
    <col min="13577" max="13824" width="9.140625" style="3"/>
    <col min="13825" max="13825" width="34.140625" style="3" customWidth="1"/>
    <col min="13826" max="13826" width="18.85546875" style="3" bestFit="1" customWidth="1"/>
    <col min="13827" max="13827" width="9.140625" style="3"/>
    <col min="13828" max="13828" width="19" style="3" customWidth="1"/>
    <col min="13829" max="13829" width="18.140625" style="3" customWidth="1"/>
    <col min="13830" max="13830" width="16" style="3" bestFit="1" customWidth="1"/>
    <col min="13831" max="13831" width="22.42578125" style="3" bestFit="1" customWidth="1"/>
    <col min="13832" max="13832" width="6.28515625" style="3" customWidth="1"/>
    <col min="13833" max="14080" width="9.140625" style="3"/>
    <col min="14081" max="14081" width="34.140625" style="3" customWidth="1"/>
    <col min="14082" max="14082" width="18.85546875" style="3" bestFit="1" customWidth="1"/>
    <col min="14083" max="14083" width="9.140625" style="3"/>
    <col min="14084" max="14084" width="19" style="3" customWidth="1"/>
    <col min="14085" max="14085" width="18.140625" style="3" customWidth="1"/>
    <col min="14086" max="14086" width="16" style="3" bestFit="1" customWidth="1"/>
    <col min="14087" max="14087" width="22.42578125" style="3" bestFit="1" customWidth="1"/>
    <col min="14088" max="14088" width="6.28515625" style="3" customWidth="1"/>
    <col min="14089" max="14336" width="9.140625" style="3"/>
    <col min="14337" max="14337" width="34.140625" style="3" customWidth="1"/>
    <col min="14338" max="14338" width="18.85546875" style="3" bestFit="1" customWidth="1"/>
    <col min="14339" max="14339" width="9.140625" style="3"/>
    <col min="14340" max="14340" width="19" style="3" customWidth="1"/>
    <col min="14341" max="14341" width="18.140625" style="3" customWidth="1"/>
    <col min="14342" max="14342" width="16" style="3" bestFit="1" customWidth="1"/>
    <col min="14343" max="14343" width="22.42578125" style="3" bestFit="1" customWidth="1"/>
    <col min="14344" max="14344" width="6.28515625" style="3" customWidth="1"/>
    <col min="14345" max="14592" width="9.140625" style="3"/>
    <col min="14593" max="14593" width="34.140625" style="3" customWidth="1"/>
    <col min="14594" max="14594" width="18.85546875" style="3" bestFit="1" customWidth="1"/>
    <col min="14595" max="14595" width="9.140625" style="3"/>
    <col min="14596" max="14596" width="19" style="3" customWidth="1"/>
    <col min="14597" max="14597" width="18.140625" style="3" customWidth="1"/>
    <col min="14598" max="14598" width="16" style="3" bestFit="1" customWidth="1"/>
    <col min="14599" max="14599" width="22.42578125" style="3" bestFit="1" customWidth="1"/>
    <col min="14600" max="14600" width="6.28515625" style="3" customWidth="1"/>
    <col min="14601" max="14848" width="9.140625" style="3"/>
    <col min="14849" max="14849" width="34.140625" style="3" customWidth="1"/>
    <col min="14850" max="14850" width="18.85546875" style="3" bestFit="1" customWidth="1"/>
    <col min="14851" max="14851" width="9.140625" style="3"/>
    <col min="14852" max="14852" width="19" style="3" customWidth="1"/>
    <col min="14853" max="14853" width="18.140625" style="3" customWidth="1"/>
    <col min="14854" max="14854" width="16" style="3" bestFit="1" customWidth="1"/>
    <col min="14855" max="14855" width="22.42578125" style="3" bestFit="1" customWidth="1"/>
    <col min="14856" max="14856" width="6.28515625" style="3" customWidth="1"/>
    <col min="14857" max="15104" width="9.140625" style="3"/>
    <col min="15105" max="15105" width="34.140625" style="3" customWidth="1"/>
    <col min="15106" max="15106" width="18.85546875" style="3" bestFit="1" customWidth="1"/>
    <col min="15107" max="15107" width="9.140625" style="3"/>
    <col min="15108" max="15108" width="19" style="3" customWidth="1"/>
    <col min="15109" max="15109" width="18.140625" style="3" customWidth="1"/>
    <col min="15110" max="15110" width="16" style="3" bestFit="1" customWidth="1"/>
    <col min="15111" max="15111" width="22.42578125" style="3" bestFit="1" customWidth="1"/>
    <col min="15112" max="15112" width="6.28515625" style="3" customWidth="1"/>
    <col min="15113" max="15360" width="9.140625" style="3"/>
    <col min="15361" max="15361" width="34.140625" style="3" customWidth="1"/>
    <col min="15362" max="15362" width="18.85546875" style="3" bestFit="1" customWidth="1"/>
    <col min="15363" max="15363" width="9.140625" style="3"/>
    <col min="15364" max="15364" width="19" style="3" customWidth="1"/>
    <col min="15365" max="15365" width="18.140625" style="3" customWidth="1"/>
    <col min="15366" max="15366" width="16" style="3" bestFit="1" customWidth="1"/>
    <col min="15367" max="15367" width="22.42578125" style="3" bestFit="1" customWidth="1"/>
    <col min="15368" max="15368" width="6.28515625" style="3" customWidth="1"/>
    <col min="15369" max="15616" width="9.140625" style="3"/>
    <col min="15617" max="15617" width="34.140625" style="3" customWidth="1"/>
    <col min="15618" max="15618" width="18.85546875" style="3" bestFit="1" customWidth="1"/>
    <col min="15619" max="15619" width="9.140625" style="3"/>
    <col min="15620" max="15620" width="19" style="3" customWidth="1"/>
    <col min="15621" max="15621" width="18.140625" style="3" customWidth="1"/>
    <col min="15622" max="15622" width="16" style="3" bestFit="1" customWidth="1"/>
    <col min="15623" max="15623" width="22.42578125" style="3" bestFit="1" customWidth="1"/>
    <col min="15624" max="15624" width="6.28515625" style="3" customWidth="1"/>
    <col min="15625" max="15872" width="9.140625" style="3"/>
    <col min="15873" max="15873" width="34.140625" style="3" customWidth="1"/>
    <col min="15874" max="15874" width="18.85546875" style="3" bestFit="1" customWidth="1"/>
    <col min="15875" max="15875" width="9.140625" style="3"/>
    <col min="15876" max="15876" width="19" style="3" customWidth="1"/>
    <col min="15877" max="15877" width="18.140625" style="3" customWidth="1"/>
    <col min="15878" max="15878" width="16" style="3" bestFit="1" customWidth="1"/>
    <col min="15879" max="15879" width="22.42578125" style="3" bestFit="1" customWidth="1"/>
    <col min="15880" max="15880" width="6.28515625" style="3" customWidth="1"/>
    <col min="15881" max="16128" width="9.140625" style="3"/>
    <col min="16129" max="16129" width="34.140625" style="3" customWidth="1"/>
    <col min="16130" max="16130" width="18.85546875" style="3" bestFit="1" customWidth="1"/>
    <col min="16131" max="16131" width="9.140625" style="3"/>
    <col min="16132" max="16132" width="19" style="3" customWidth="1"/>
    <col min="16133" max="16133" width="18.140625" style="3" customWidth="1"/>
    <col min="16134" max="16134" width="16" style="3" bestFit="1" customWidth="1"/>
    <col min="16135" max="16135" width="22.42578125" style="3" bestFit="1" customWidth="1"/>
    <col min="16136" max="16136" width="6.28515625" style="3" customWidth="1"/>
    <col min="16137" max="16384" width="9.140625" style="3"/>
  </cols>
  <sheetData>
    <row r="1" spans="1:4" x14ac:dyDescent="0.2">
      <c r="C1" s="5" t="s">
        <v>20</v>
      </c>
    </row>
    <row r="2" spans="1:4" x14ac:dyDescent="0.2">
      <c r="A2" s="7" t="s">
        <v>18</v>
      </c>
      <c r="B2" s="23"/>
      <c r="C2" s="24"/>
      <c r="D2" s="25"/>
    </row>
    <row r="3" spans="1:4" x14ac:dyDescent="0.2">
      <c r="A3" s="7" t="s">
        <v>17</v>
      </c>
      <c r="B3" s="23"/>
      <c r="C3" s="24"/>
      <c r="D3" s="25"/>
    </row>
    <row r="4" spans="1:4" x14ac:dyDescent="0.2">
      <c r="A4" s="7" t="s">
        <v>25</v>
      </c>
      <c r="B4" s="8"/>
    </row>
    <row r="5" spans="1:4" x14ac:dyDescent="0.2">
      <c r="A5" s="7" t="s">
        <v>19</v>
      </c>
      <c r="B5" s="9"/>
    </row>
    <row r="6" spans="1:4" x14ac:dyDescent="0.2">
      <c r="A6" s="7" t="s">
        <v>27</v>
      </c>
      <c r="B6" s="22"/>
      <c r="C6" s="22"/>
      <c r="D6" s="22"/>
    </row>
    <row r="7" spans="1:4" x14ac:dyDescent="0.2">
      <c r="A7" s="7" t="s">
        <v>28</v>
      </c>
      <c r="B7" s="22"/>
      <c r="C7" s="22"/>
      <c r="D7" s="22"/>
    </row>
    <row r="8" spans="1:4" x14ac:dyDescent="0.2">
      <c r="A8" s="7" t="s">
        <v>29</v>
      </c>
      <c r="B8" s="22"/>
      <c r="C8" s="22"/>
      <c r="D8" s="22"/>
    </row>
    <row r="9" spans="1:4" x14ac:dyDescent="0.2">
      <c r="A9" s="7" t="s">
        <v>30</v>
      </c>
      <c r="B9" s="22"/>
      <c r="C9" s="22"/>
      <c r="D9" s="22"/>
    </row>
    <row r="11" spans="1:4" x14ac:dyDescent="0.2">
      <c r="B11" s="5" t="s">
        <v>15</v>
      </c>
    </row>
    <row r="12" spans="1:4" x14ac:dyDescent="0.2">
      <c r="A12" s="10" t="s">
        <v>8</v>
      </c>
      <c r="B12" s="11"/>
    </row>
    <row r="13" spans="1:4" x14ac:dyDescent="0.2">
      <c r="A13" s="10" t="s">
        <v>0</v>
      </c>
      <c r="B13" s="11"/>
    </row>
    <row r="14" spans="1:4" x14ac:dyDescent="0.2">
      <c r="A14" s="10" t="s">
        <v>1</v>
      </c>
      <c r="B14" s="12"/>
    </row>
    <row r="15" spans="1:4" x14ac:dyDescent="0.2">
      <c r="A15" s="10" t="s">
        <v>2</v>
      </c>
      <c r="B15" s="13">
        <f>ROUNDDOWN((B14/(B13+0.0000000000001)),2)</f>
        <v>0</v>
      </c>
    </row>
    <row r="17" spans="1:11" x14ac:dyDescent="0.2">
      <c r="A17" s="10" t="s">
        <v>16</v>
      </c>
      <c r="B17" s="14"/>
    </row>
    <row r="18" spans="1:11" x14ac:dyDescent="0.2">
      <c r="A18" s="15" t="s">
        <v>9</v>
      </c>
      <c r="B18" s="15" t="s">
        <v>3</v>
      </c>
      <c r="C18" s="15" t="s">
        <v>4</v>
      </c>
      <c r="D18" s="15" t="s">
        <v>11</v>
      </c>
      <c r="E18" s="15" t="s">
        <v>5</v>
      </c>
      <c r="F18" s="15" t="s">
        <v>6</v>
      </c>
      <c r="G18" s="16" t="s">
        <v>7</v>
      </c>
      <c r="H18" s="17" t="s">
        <v>21</v>
      </c>
      <c r="I18" s="17" t="s">
        <v>22</v>
      </c>
      <c r="J18" s="17" t="s">
        <v>23</v>
      </c>
      <c r="K18" s="17" t="s">
        <v>24</v>
      </c>
    </row>
    <row r="19" spans="1:11" x14ac:dyDescent="0.2">
      <c r="A19" s="11"/>
      <c r="B19" s="11"/>
      <c r="C19" s="11"/>
      <c r="D19" s="18">
        <f t="shared" ref="D19:D26" si="0">IF(C19="A", 4, IF(C19="A-", 3.7, IF(C19="B+", 3.3, IF(C19="B", 3, IF(C19="B-", 2.7, IF(C19="C+", 2.3, IF(C19="C", 2, IF(C19="C-", 1.7, IF(C19="D+", 1.3, IF(C19="D", 1, 0))))))))))</f>
        <v>0</v>
      </c>
      <c r="E19" s="18">
        <f t="shared" ref="E19:E26" si="1">B19*D19</f>
        <v>0</v>
      </c>
      <c r="F19" s="11"/>
      <c r="G19" s="12"/>
      <c r="H19" s="19"/>
      <c r="I19" s="19"/>
      <c r="J19" s="19"/>
      <c r="K19" s="19"/>
    </row>
    <row r="20" spans="1:11" x14ac:dyDescent="0.2">
      <c r="A20" s="11"/>
      <c r="B20" s="11"/>
      <c r="C20" s="11"/>
      <c r="D20" s="18">
        <f t="shared" si="0"/>
        <v>0</v>
      </c>
      <c r="E20" s="18">
        <f t="shared" si="1"/>
        <v>0</v>
      </c>
      <c r="F20" s="11"/>
      <c r="G20" s="12"/>
      <c r="H20" s="19"/>
      <c r="I20" s="19"/>
      <c r="J20" s="19"/>
      <c r="K20" s="19"/>
    </row>
    <row r="21" spans="1:11" x14ac:dyDescent="0.2">
      <c r="A21" s="11"/>
      <c r="B21" s="11"/>
      <c r="C21" s="11"/>
      <c r="D21" s="18">
        <f t="shared" si="0"/>
        <v>0</v>
      </c>
      <c r="E21" s="18">
        <f t="shared" si="1"/>
        <v>0</v>
      </c>
      <c r="F21" s="11"/>
      <c r="G21" s="12"/>
      <c r="H21" s="19"/>
      <c r="I21" s="19"/>
      <c r="J21" s="19"/>
      <c r="K21" s="19"/>
    </row>
    <row r="22" spans="1:11" x14ac:dyDescent="0.2">
      <c r="A22" s="11"/>
      <c r="B22" s="11"/>
      <c r="C22" s="11"/>
      <c r="D22" s="18">
        <f t="shared" si="0"/>
        <v>0</v>
      </c>
      <c r="E22" s="18">
        <f t="shared" si="1"/>
        <v>0</v>
      </c>
      <c r="F22" s="11"/>
      <c r="G22" s="12"/>
      <c r="H22" s="19"/>
      <c r="I22" s="19"/>
      <c r="J22" s="19"/>
      <c r="K22" s="19"/>
    </row>
    <row r="23" spans="1:11" x14ac:dyDescent="0.2">
      <c r="A23" s="11"/>
      <c r="B23" s="11"/>
      <c r="C23" s="11"/>
      <c r="D23" s="18">
        <f t="shared" si="0"/>
        <v>0</v>
      </c>
      <c r="E23" s="18">
        <f t="shared" si="1"/>
        <v>0</v>
      </c>
      <c r="F23" s="11"/>
      <c r="G23" s="12"/>
      <c r="H23" s="19"/>
      <c r="I23" s="19"/>
      <c r="J23" s="19"/>
      <c r="K23" s="19"/>
    </row>
    <row r="24" spans="1:11" x14ac:dyDescent="0.2">
      <c r="A24" s="11"/>
      <c r="B24" s="11"/>
      <c r="C24" s="11"/>
      <c r="D24" s="18">
        <f t="shared" si="0"/>
        <v>0</v>
      </c>
      <c r="E24" s="18">
        <f t="shared" si="1"/>
        <v>0</v>
      </c>
      <c r="F24" s="11"/>
      <c r="G24" s="12"/>
      <c r="H24" s="19"/>
      <c r="I24" s="19"/>
      <c r="J24" s="19"/>
      <c r="K24" s="19"/>
    </row>
    <row r="25" spans="1:11" x14ac:dyDescent="0.2">
      <c r="A25" s="11"/>
      <c r="B25" s="11"/>
      <c r="C25" s="11"/>
      <c r="D25" s="18">
        <f t="shared" si="0"/>
        <v>0</v>
      </c>
      <c r="E25" s="18">
        <f t="shared" si="1"/>
        <v>0</v>
      </c>
      <c r="F25" s="11"/>
      <c r="G25" s="12"/>
      <c r="H25" s="19"/>
      <c r="I25" s="19"/>
      <c r="J25" s="19"/>
      <c r="K25" s="19"/>
    </row>
    <row r="26" spans="1:11" x14ac:dyDescent="0.2">
      <c r="A26" s="11"/>
      <c r="B26" s="11"/>
      <c r="C26" s="11"/>
      <c r="D26" s="18">
        <f t="shared" si="0"/>
        <v>0</v>
      </c>
      <c r="E26" s="18">
        <f t="shared" si="1"/>
        <v>0</v>
      </c>
      <c r="F26" s="11"/>
      <c r="G26" s="12"/>
      <c r="H26" s="19"/>
      <c r="I26" s="19"/>
      <c r="J26" s="19"/>
      <c r="K26" s="19"/>
    </row>
    <row r="27" spans="1:11" x14ac:dyDescent="0.2">
      <c r="A27" s="10" t="s">
        <v>26</v>
      </c>
      <c r="B27" s="20">
        <f>SUM(B19:B26)</f>
        <v>0</v>
      </c>
      <c r="D27" s="21"/>
      <c r="E27" s="6"/>
    </row>
    <row r="28" spans="1:11" x14ac:dyDescent="0.2">
      <c r="A28" s="10" t="s">
        <v>10</v>
      </c>
      <c r="B28" s="13">
        <f>(SUM(E19:E26)/(SUM(B19:B26)+0.0000000000001))</f>
        <v>0</v>
      </c>
      <c r="D28" s="21"/>
      <c r="E28" s="6"/>
    </row>
    <row r="29" spans="1:11" x14ac:dyDescent="0.2">
      <c r="A29" s="10" t="s">
        <v>13</v>
      </c>
      <c r="B29" s="20">
        <f>B13+SUM(B19:B26)-SUM(F19:F26)</f>
        <v>0</v>
      </c>
    </row>
    <row r="30" spans="1:11" x14ac:dyDescent="0.2">
      <c r="A30" s="10" t="s">
        <v>14</v>
      </c>
      <c r="B30" s="13">
        <f>B14+SUM(E19:E26)-SUM(G19:G26)</f>
        <v>0</v>
      </c>
    </row>
    <row r="31" spans="1:11" x14ac:dyDescent="0.2">
      <c r="A31" s="10" t="s">
        <v>12</v>
      </c>
      <c r="B31" s="13">
        <f>(B30/(B29+0.0000000000001))</f>
        <v>0</v>
      </c>
    </row>
    <row r="33" spans="1:11" x14ac:dyDescent="0.2">
      <c r="A33" s="10" t="s">
        <v>16</v>
      </c>
      <c r="B33" s="14"/>
    </row>
    <row r="34" spans="1:11" x14ac:dyDescent="0.2">
      <c r="A34" s="15" t="s">
        <v>9</v>
      </c>
      <c r="B34" s="15" t="s">
        <v>3</v>
      </c>
      <c r="C34" s="15" t="s">
        <v>4</v>
      </c>
      <c r="D34" s="15" t="s">
        <v>11</v>
      </c>
      <c r="E34" s="15" t="s">
        <v>5</v>
      </c>
      <c r="F34" s="15" t="s">
        <v>6</v>
      </c>
      <c r="G34" s="16" t="s">
        <v>7</v>
      </c>
      <c r="H34" s="17" t="s">
        <v>21</v>
      </c>
      <c r="I34" s="17" t="s">
        <v>22</v>
      </c>
      <c r="J34" s="17" t="s">
        <v>23</v>
      </c>
      <c r="K34" s="17" t="s">
        <v>24</v>
      </c>
    </row>
    <row r="35" spans="1:11" x14ac:dyDescent="0.2">
      <c r="A35" s="11"/>
      <c r="B35" s="11"/>
      <c r="C35" s="11"/>
      <c r="D35" s="18">
        <f t="shared" ref="D35:D42" si="2">IF(C35="A", 4, IF(C35="A-", 3.7, IF(C35="B+", 3.3, IF(C35="B", 3, IF(C35="B-", 2.7, IF(C35="C+", 2.3, IF(C35="C", 2, IF(C35="C-", 1.7, IF(C35="D+", 1.3, IF(C35="D", 1, 0))))))))))</f>
        <v>0</v>
      </c>
      <c r="E35" s="18">
        <f t="shared" ref="E35:E42" si="3">B35*D35</f>
        <v>0</v>
      </c>
      <c r="F35" s="11"/>
      <c r="G35" s="12"/>
      <c r="H35" s="19"/>
      <c r="I35" s="19"/>
      <c r="J35" s="19"/>
      <c r="K35" s="19"/>
    </row>
    <row r="36" spans="1:11" x14ac:dyDescent="0.2">
      <c r="A36" s="11"/>
      <c r="B36" s="11"/>
      <c r="C36" s="11"/>
      <c r="D36" s="18">
        <f t="shared" si="2"/>
        <v>0</v>
      </c>
      <c r="E36" s="18">
        <f t="shared" si="3"/>
        <v>0</v>
      </c>
      <c r="F36" s="11"/>
      <c r="G36" s="12"/>
      <c r="H36" s="19"/>
      <c r="I36" s="19"/>
      <c r="J36" s="19"/>
      <c r="K36" s="19"/>
    </row>
    <row r="37" spans="1:11" x14ac:dyDescent="0.2">
      <c r="A37" s="11"/>
      <c r="B37" s="11"/>
      <c r="C37" s="11"/>
      <c r="D37" s="18">
        <f t="shared" si="2"/>
        <v>0</v>
      </c>
      <c r="E37" s="18">
        <f t="shared" si="3"/>
        <v>0</v>
      </c>
      <c r="F37" s="11"/>
      <c r="G37" s="12"/>
      <c r="H37" s="19"/>
      <c r="I37" s="19"/>
      <c r="J37" s="19"/>
      <c r="K37" s="19"/>
    </row>
    <row r="38" spans="1:11" x14ac:dyDescent="0.2">
      <c r="A38" s="11"/>
      <c r="B38" s="11"/>
      <c r="C38" s="11"/>
      <c r="D38" s="18">
        <f t="shared" si="2"/>
        <v>0</v>
      </c>
      <c r="E38" s="18">
        <f t="shared" si="3"/>
        <v>0</v>
      </c>
      <c r="F38" s="11"/>
      <c r="G38" s="12"/>
      <c r="H38" s="19"/>
      <c r="I38" s="19"/>
      <c r="J38" s="19"/>
      <c r="K38" s="19"/>
    </row>
    <row r="39" spans="1:11" x14ac:dyDescent="0.2">
      <c r="A39" s="11"/>
      <c r="B39" s="11"/>
      <c r="C39" s="11"/>
      <c r="D39" s="18">
        <f t="shared" si="2"/>
        <v>0</v>
      </c>
      <c r="E39" s="18">
        <f t="shared" si="3"/>
        <v>0</v>
      </c>
      <c r="F39" s="11"/>
      <c r="G39" s="12"/>
      <c r="H39" s="19"/>
      <c r="I39" s="19"/>
      <c r="J39" s="19"/>
      <c r="K39" s="19"/>
    </row>
    <row r="40" spans="1:11" x14ac:dyDescent="0.2">
      <c r="A40" s="11"/>
      <c r="B40" s="11"/>
      <c r="C40" s="11"/>
      <c r="D40" s="18">
        <f t="shared" si="2"/>
        <v>0</v>
      </c>
      <c r="E40" s="18">
        <f t="shared" si="3"/>
        <v>0</v>
      </c>
      <c r="F40" s="11"/>
      <c r="G40" s="12"/>
      <c r="H40" s="19"/>
      <c r="I40" s="19"/>
      <c r="J40" s="19"/>
      <c r="K40" s="19"/>
    </row>
    <row r="41" spans="1:11" x14ac:dyDescent="0.2">
      <c r="A41" s="11"/>
      <c r="B41" s="11"/>
      <c r="C41" s="11"/>
      <c r="D41" s="18">
        <f t="shared" si="2"/>
        <v>0</v>
      </c>
      <c r="E41" s="18">
        <f t="shared" si="3"/>
        <v>0</v>
      </c>
      <c r="F41" s="11"/>
      <c r="G41" s="12"/>
      <c r="H41" s="19"/>
      <c r="I41" s="19"/>
      <c r="J41" s="19"/>
      <c r="K41" s="19"/>
    </row>
    <row r="42" spans="1:11" x14ac:dyDescent="0.2">
      <c r="A42" s="11"/>
      <c r="B42" s="11"/>
      <c r="C42" s="11"/>
      <c r="D42" s="18">
        <f t="shared" si="2"/>
        <v>0</v>
      </c>
      <c r="E42" s="18">
        <f t="shared" si="3"/>
        <v>0</v>
      </c>
      <c r="F42" s="11"/>
      <c r="G42" s="12"/>
      <c r="H42" s="19"/>
      <c r="I42" s="19"/>
      <c r="J42" s="19"/>
      <c r="K42" s="19"/>
    </row>
    <row r="43" spans="1:11" x14ac:dyDescent="0.2">
      <c r="A43" s="10" t="s">
        <v>26</v>
      </c>
      <c r="B43" s="20">
        <f>SUM(B35:B42)</f>
        <v>0</v>
      </c>
      <c r="D43" s="21"/>
      <c r="E43" s="6"/>
    </row>
    <row r="44" spans="1:11" x14ac:dyDescent="0.2">
      <c r="A44" s="10" t="s">
        <v>10</v>
      </c>
      <c r="B44" s="13">
        <f>(SUM(E35:E42)/(SUM(B35:B42)+0.0000000000001))</f>
        <v>0</v>
      </c>
      <c r="D44" s="21"/>
      <c r="E44" s="6"/>
    </row>
    <row r="45" spans="1:11" x14ac:dyDescent="0.2">
      <c r="A45" s="10" t="s">
        <v>13</v>
      </c>
      <c r="B45" s="20">
        <f>B29+SUM(B35:B42)-SUM(F35:F42)</f>
        <v>0</v>
      </c>
    </row>
    <row r="46" spans="1:11" x14ac:dyDescent="0.2">
      <c r="A46" s="10" t="s">
        <v>14</v>
      </c>
      <c r="B46" s="13">
        <f>B30+SUM(E35:E42)-SUM(G35:G42)</f>
        <v>0</v>
      </c>
    </row>
    <row r="47" spans="1:11" x14ac:dyDescent="0.2">
      <c r="A47" s="10" t="s">
        <v>12</v>
      </c>
      <c r="B47" s="13">
        <f>ROUNDDOWN((B46/(B45+0.0000000000001)),2)</f>
        <v>0</v>
      </c>
    </row>
    <row r="49" spans="1:11" x14ac:dyDescent="0.2">
      <c r="A49" s="10" t="s">
        <v>16</v>
      </c>
      <c r="B49" s="14"/>
    </row>
    <row r="50" spans="1:11" x14ac:dyDescent="0.2">
      <c r="A50" s="15" t="s">
        <v>9</v>
      </c>
      <c r="B50" s="15" t="s">
        <v>3</v>
      </c>
      <c r="C50" s="15" t="s">
        <v>4</v>
      </c>
      <c r="D50" s="15" t="s">
        <v>11</v>
      </c>
      <c r="E50" s="15" t="s">
        <v>5</v>
      </c>
      <c r="F50" s="15" t="s">
        <v>6</v>
      </c>
      <c r="G50" s="16" t="s">
        <v>7</v>
      </c>
      <c r="H50" s="17" t="s">
        <v>21</v>
      </c>
      <c r="I50" s="17" t="s">
        <v>22</v>
      </c>
      <c r="J50" s="17" t="s">
        <v>23</v>
      </c>
      <c r="K50" s="17" t="s">
        <v>24</v>
      </c>
    </row>
    <row r="51" spans="1:11" x14ac:dyDescent="0.2">
      <c r="A51" s="11"/>
      <c r="B51" s="11"/>
      <c r="C51" s="11"/>
      <c r="D51" s="18">
        <f t="shared" ref="D51:D58" si="4">IF(C51="A", 4, IF(C51="A-", 3.7, IF(C51="B+", 3.3, IF(C51="B", 3, IF(C51="B-", 2.7, IF(C51="C+", 2.3, IF(C51="C", 2, IF(C51="C-", 1.7, IF(C51="D+", 1.3, IF(C51="D", 1, 0))))))))))</f>
        <v>0</v>
      </c>
      <c r="E51" s="18">
        <f t="shared" ref="E51:E58" si="5">B51*D51</f>
        <v>0</v>
      </c>
      <c r="F51" s="11"/>
      <c r="G51" s="12"/>
      <c r="H51" s="19"/>
      <c r="I51" s="19"/>
      <c r="J51" s="19"/>
      <c r="K51" s="19"/>
    </row>
    <row r="52" spans="1:11" x14ac:dyDescent="0.2">
      <c r="A52" s="11"/>
      <c r="B52" s="11"/>
      <c r="C52" s="11"/>
      <c r="D52" s="18">
        <f t="shared" si="4"/>
        <v>0</v>
      </c>
      <c r="E52" s="18">
        <f t="shared" si="5"/>
        <v>0</v>
      </c>
      <c r="F52" s="11"/>
      <c r="G52" s="12"/>
      <c r="H52" s="19"/>
      <c r="I52" s="19"/>
      <c r="J52" s="19"/>
      <c r="K52" s="19"/>
    </row>
    <row r="53" spans="1:11" x14ac:dyDescent="0.2">
      <c r="A53" s="11"/>
      <c r="B53" s="11"/>
      <c r="C53" s="11"/>
      <c r="D53" s="18">
        <f t="shared" si="4"/>
        <v>0</v>
      </c>
      <c r="E53" s="18">
        <f t="shared" si="5"/>
        <v>0</v>
      </c>
      <c r="F53" s="11"/>
      <c r="G53" s="12"/>
      <c r="H53" s="19"/>
      <c r="I53" s="19"/>
      <c r="J53" s="19"/>
      <c r="K53" s="19"/>
    </row>
    <row r="54" spans="1:11" x14ac:dyDescent="0.2">
      <c r="A54" s="11"/>
      <c r="B54" s="11"/>
      <c r="C54" s="11"/>
      <c r="D54" s="18">
        <f t="shared" si="4"/>
        <v>0</v>
      </c>
      <c r="E54" s="18">
        <f t="shared" si="5"/>
        <v>0</v>
      </c>
      <c r="F54" s="11"/>
      <c r="G54" s="12"/>
      <c r="H54" s="19"/>
      <c r="I54" s="19"/>
      <c r="J54" s="19"/>
      <c r="K54" s="19"/>
    </row>
    <row r="55" spans="1:11" x14ac:dyDescent="0.2">
      <c r="A55" s="11"/>
      <c r="B55" s="11"/>
      <c r="C55" s="11"/>
      <c r="D55" s="18">
        <f t="shared" si="4"/>
        <v>0</v>
      </c>
      <c r="E55" s="18">
        <f t="shared" si="5"/>
        <v>0</v>
      </c>
      <c r="F55" s="11"/>
      <c r="G55" s="12"/>
      <c r="H55" s="19"/>
      <c r="I55" s="19"/>
      <c r="J55" s="19"/>
      <c r="K55" s="19"/>
    </row>
    <row r="56" spans="1:11" x14ac:dyDescent="0.2">
      <c r="A56" s="11"/>
      <c r="B56" s="11"/>
      <c r="C56" s="11"/>
      <c r="D56" s="18">
        <f t="shared" si="4"/>
        <v>0</v>
      </c>
      <c r="E56" s="18">
        <f t="shared" si="5"/>
        <v>0</v>
      </c>
      <c r="F56" s="11"/>
      <c r="G56" s="12"/>
      <c r="H56" s="19"/>
      <c r="I56" s="19"/>
      <c r="J56" s="19"/>
      <c r="K56" s="19"/>
    </row>
    <row r="57" spans="1:11" x14ac:dyDescent="0.2">
      <c r="A57" s="11"/>
      <c r="B57" s="11"/>
      <c r="C57" s="11"/>
      <c r="D57" s="18">
        <f t="shared" si="4"/>
        <v>0</v>
      </c>
      <c r="E57" s="18">
        <f t="shared" si="5"/>
        <v>0</v>
      </c>
      <c r="F57" s="11"/>
      <c r="G57" s="12"/>
      <c r="H57" s="19"/>
      <c r="I57" s="19"/>
      <c r="J57" s="19"/>
      <c r="K57" s="19"/>
    </row>
    <row r="58" spans="1:11" x14ac:dyDescent="0.2">
      <c r="A58" s="11"/>
      <c r="B58" s="11"/>
      <c r="C58" s="11"/>
      <c r="D58" s="18">
        <f t="shared" si="4"/>
        <v>0</v>
      </c>
      <c r="E58" s="18">
        <f t="shared" si="5"/>
        <v>0</v>
      </c>
      <c r="F58" s="11"/>
      <c r="G58" s="12"/>
      <c r="H58" s="19"/>
      <c r="I58" s="19"/>
      <c r="J58" s="19"/>
      <c r="K58" s="19"/>
    </row>
    <row r="59" spans="1:11" x14ac:dyDescent="0.2">
      <c r="A59" s="10" t="s">
        <v>26</v>
      </c>
      <c r="B59" s="20">
        <f>SUM(B51:B58)</f>
        <v>0</v>
      </c>
      <c r="D59" s="21"/>
      <c r="E59" s="6"/>
    </row>
    <row r="60" spans="1:11" x14ac:dyDescent="0.2">
      <c r="A60" s="10" t="s">
        <v>10</v>
      </c>
      <c r="B60" s="13">
        <f>(SUM(E51:E58)/(SUM(B51:B58)+0.0000000000001))</f>
        <v>0</v>
      </c>
      <c r="D60" s="21"/>
      <c r="E60" s="6"/>
    </row>
    <row r="61" spans="1:11" x14ac:dyDescent="0.2">
      <c r="A61" s="10" t="s">
        <v>13</v>
      </c>
      <c r="B61" s="20">
        <f>B45+SUM(B51:B58)-SUM(F51:F58)</f>
        <v>0</v>
      </c>
    </row>
    <row r="62" spans="1:11" x14ac:dyDescent="0.2">
      <c r="A62" s="10" t="s">
        <v>14</v>
      </c>
      <c r="B62" s="13">
        <f>B46+SUM(E51:E58)-SUM(G51:G58)</f>
        <v>0</v>
      </c>
    </row>
    <row r="63" spans="1:11" x14ac:dyDescent="0.2">
      <c r="A63" s="10" t="s">
        <v>12</v>
      </c>
      <c r="B63" s="13">
        <f>ROUNDDOWN((B62/(B61+0.0000000000001)),2)</f>
        <v>0</v>
      </c>
    </row>
    <row r="65" spans="1:11" x14ac:dyDescent="0.2">
      <c r="A65" s="10" t="s">
        <v>16</v>
      </c>
      <c r="B65" s="14"/>
    </row>
    <row r="66" spans="1:11" x14ac:dyDescent="0.2">
      <c r="A66" s="15" t="s">
        <v>9</v>
      </c>
      <c r="B66" s="15" t="s">
        <v>3</v>
      </c>
      <c r="C66" s="15" t="s">
        <v>4</v>
      </c>
      <c r="D66" s="15" t="s">
        <v>11</v>
      </c>
      <c r="E66" s="15" t="s">
        <v>5</v>
      </c>
      <c r="F66" s="15" t="s">
        <v>6</v>
      </c>
      <c r="G66" s="16" t="s">
        <v>7</v>
      </c>
      <c r="H66" s="17" t="s">
        <v>21</v>
      </c>
      <c r="I66" s="17" t="s">
        <v>22</v>
      </c>
      <c r="J66" s="17" t="s">
        <v>23</v>
      </c>
      <c r="K66" s="17" t="s">
        <v>24</v>
      </c>
    </row>
    <row r="67" spans="1:11" x14ac:dyDescent="0.2">
      <c r="A67" s="11"/>
      <c r="B67" s="11"/>
      <c r="C67" s="11"/>
      <c r="D67" s="18">
        <f t="shared" ref="D67:D74" si="6">IF(C67="A", 4, IF(C67="A-", 3.7, IF(C67="B+", 3.3, IF(C67="B", 3, IF(C67="B-", 2.7, IF(C67="C+", 2.3, IF(C67="C", 2, IF(C67="C-", 1.7, IF(C67="D+", 1.3, IF(C67="D", 1, 0))))))))))</f>
        <v>0</v>
      </c>
      <c r="E67" s="18">
        <f t="shared" ref="E67:E74" si="7">B67*D67</f>
        <v>0</v>
      </c>
      <c r="F67" s="11"/>
      <c r="G67" s="12"/>
      <c r="H67" s="19"/>
      <c r="I67" s="19"/>
      <c r="J67" s="19"/>
      <c r="K67" s="19"/>
    </row>
    <row r="68" spans="1:11" x14ac:dyDescent="0.2">
      <c r="A68" s="11"/>
      <c r="B68" s="11"/>
      <c r="C68" s="11"/>
      <c r="D68" s="18">
        <f t="shared" si="6"/>
        <v>0</v>
      </c>
      <c r="E68" s="18">
        <f t="shared" si="7"/>
        <v>0</v>
      </c>
      <c r="F68" s="11"/>
      <c r="G68" s="12"/>
      <c r="H68" s="19"/>
      <c r="I68" s="19"/>
      <c r="J68" s="19"/>
      <c r="K68" s="19"/>
    </row>
    <row r="69" spans="1:11" x14ac:dyDescent="0.2">
      <c r="A69" s="11"/>
      <c r="B69" s="11"/>
      <c r="C69" s="11"/>
      <c r="D69" s="18">
        <f t="shared" si="6"/>
        <v>0</v>
      </c>
      <c r="E69" s="18">
        <f t="shared" si="7"/>
        <v>0</v>
      </c>
      <c r="F69" s="11"/>
      <c r="G69" s="12"/>
      <c r="H69" s="19"/>
      <c r="I69" s="19"/>
      <c r="J69" s="19"/>
      <c r="K69" s="19"/>
    </row>
    <row r="70" spans="1:11" x14ac:dyDescent="0.2">
      <c r="A70" s="11"/>
      <c r="B70" s="11"/>
      <c r="C70" s="11"/>
      <c r="D70" s="18">
        <f t="shared" si="6"/>
        <v>0</v>
      </c>
      <c r="E70" s="18">
        <f t="shared" si="7"/>
        <v>0</v>
      </c>
      <c r="F70" s="11"/>
      <c r="G70" s="12"/>
      <c r="H70" s="19"/>
      <c r="I70" s="19"/>
      <c r="J70" s="19"/>
      <c r="K70" s="19"/>
    </row>
    <row r="71" spans="1:11" x14ac:dyDescent="0.2">
      <c r="A71" s="11"/>
      <c r="B71" s="11"/>
      <c r="C71" s="11"/>
      <c r="D71" s="18">
        <f t="shared" si="6"/>
        <v>0</v>
      </c>
      <c r="E71" s="18">
        <f t="shared" si="7"/>
        <v>0</v>
      </c>
      <c r="F71" s="11"/>
      <c r="G71" s="12"/>
      <c r="H71" s="19"/>
      <c r="I71" s="19"/>
      <c r="J71" s="19"/>
      <c r="K71" s="19"/>
    </row>
    <row r="72" spans="1:11" x14ac:dyDescent="0.2">
      <c r="A72" s="11"/>
      <c r="B72" s="11"/>
      <c r="C72" s="11"/>
      <c r="D72" s="18">
        <f t="shared" si="6"/>
        <v>0</v>
      </c>
      <c r="E72" s="18">
        <f t="shared" si="7"/>
        <v>0</v>
      </c>
      <c r="F72" s="11"/>
      <c r="G72" s="12"/>
      <c r="H72" s="19"/>
      <c r="I72" s="19"/>
      <c r="J72" s="19"/>
      <c r="K72" s="19"/>
    </row>
    <row r="73" spans="1:11" x14ac:dyDescent="0.2">
      <c r="A73" s="11"/>
      <c r="B73" s="11"/>
      <c r="C73" s="11"/>
      <c r="D73" s="18">
        <f t="shared" si="6"/>
        <v>0</v>
      </c>
      <c r="E73" s="18">
        <f t="shared" si="7"/>
        <v>0</v>
      </c>
      <c r="F73" s="11"/>
      <c r="G73" s="12"/>
      <c r="H73" s="19"/>
      <c r="I73" s="19"/>
      <c r="J73" s="19"/>
      <c r="K73" s="19"/>
    </row>
    <row r="74" spans="1:11" x14ac:dyDescent="0.2">
      <c r="A74" s="11"/>
      <c r="B74" s="11"/>
      <c r="C74" s="11"/>
      <c r="D74" s="18">
        <f t="shared" si="6"/>
        <v>0</v>
      </c>
      <c r="E74" s="18">
        <f t="shared" si="7"/>
        <v>0</v>
      </c>
      <c r="F74" s="11"/>
      <c r="G74" s="12"/>
      <c r="H74" s="19"/>
      <c r="I74" s="19"/>
      <c r="J74" s="19"/>
      <c r="K74" s="19"/>
    </row>
    <row r="75" spans="1:11" x14ac:dyDescent="0.2">
      <c r="A75" s="10" t="s">
        <v>26</v>
      </c>
      <c r="B75" s="20">
        <f>SUM(B67:B74)</f>
        <v>0</v>
      </c>
      <c r="D75" s="21"/>
      <c r="E75" s="6"/>
    </row>
    <row r="76" spans="1:11" x14ac:dyDescent="0.2">
      <c r="A76" s="10" t="s">
        <v>10</v>
      </c>
      <c r="B76" s="13">
        <f>(SUM(E67:E74)/(SUM(B67:B74)+0.0000000000001))</f>
        <v>0</v>
      </c>
      <c r="D76" s="21"/>
      <c r="E76" s="6"/>
    </row>
    <row r="77" spans="1:11" x14ac:dyDescent="0.2">
      <c r="A77" s="10" t="s">
        <v>13</v>
      </c>
      <c r="B77" s="20">
        <f>B61+SUM(B67:B74)-SUM(F67:F74)</f>
        <v>0</v>
      </c>
    </row>
    <row r="78" spans="1:11" x14ac:dyDescent="0.2">
      <c r="A78" s="10" t="s">
        <v>14</v>
      </c>
      <c r="B78" s="13">
        <f>B62+SUM(E67:E74)-SUM(G67:G74)</f>
        <v>0</v>
      </c>
    </row>
    <row r="79" spans="1:11" x14ac:dyDescent="0.2">
      <c r="A79" s="10" t="s">
        <v>12</v>
      </c>
      <c r="B79" s="13">
        <f>ROUNDDOWN((B78/(B77+0.0000000000001)),2)</f>
        <v>0</v>
      </c>
    </row>
    <row r="81" spans="1:11" x14ac:dyDescent="0.2">
      <c r="A81" s="10" t="s">
        <v>16</v>
      </c>
      <c r="B81" s="14"/>
    </row>
    <row r="82" spans="1:11" x14ac:dyDescent="0.2">
      <c r="A82" s="15" t="s">
        <v>9</v>
      </c>
      <c r="B82" s="15" t="s">
        <v>3</v>
      </c>
      <c r="C82" s="15" t="s">
        <v>4</v>
      </c>
      <c r="D82" s="15" t="s">
        <v>11</v>
      </c>
      <c r="E82" s="15" t="s">
        <v>5</v>
      </c>
      <c r="F82" s="15" t="s">
        <v>6</v>
      </c>
      <c r="G82" s="16" t="s">
        <v>7</v>
      </c>
      <c r="H82" s="17" t="s">
        <v>21</v>
      </c>
      <c r="I82" s="17" t="s">
        <v>22</v>
      </c>
      <c r="J82" s="17" t="s">
        <v>23</v>
      </c>
      <c r="K82" s="17" t="s">
        <v>24</v>
      </c>
    </row>
    <row r="83" spans="1:11" x14ac:dyDescent="0.2">
      <c r="A83" s="11"/>
      <c r="B83" s="11"/>
      <c r="C83" s="11"/>
      <c r="D83" s="18">
        <f t="shared" ref="D83:D90" si="8">IF(C83="A", 4, IF(C83="A-", 3.7, IF(C83="B+", 3.3, IF(C83="B", 3, IF(C83="B-", 2.7, IF(C83="C+", 2.3, IF(C83="C", 2, IF(C83="C-", 1.7, IF(C83="D+", 1.3, IF(C83="D", 1, 0))))))))))</f>
        <v>0</v>
      </c>
      <c r="E83" s="18">
        <f t="shared" ref="E83:E90" si="9">B83*D83</f>
        <v>0</v>
      </c>
      <c r="F83" s="11"/>
      <c r="G83" s="12"/>
      <c r="H83" s="19"/>
      <c r="I83" s="19"/>
      <c r="J83" s="19"/>
      <c r="K83" s="19"/>
    </row>
    <row r="84" spans="1:11" x14ac:dyDescent="0.2">
      <c r="A84" s="11"/>
      <c r="B84" s="11"/>
      <c r="C84" s="11"/>
      <c r="D84" s="18">
        <f t="shared" si="8"/>
        <v>0</v>
      </c>
      <c r="E84" s="18">
        <f t="shared" si="9"/>
        <v>0</v>
      </c>
      <c r="F84" s="11"/>
      <c r="G84" s="12"/>
      <c r="H84" s="19"/>
      <c r="I84" s="19"/>
      <c r="J84" s="19"/>
      <c r="K84" s="19"/>
    </row>
    <row r="85" spans="1:11" x14ac:dyDescent="0.2">
      <c r="A85" s="11"/>
      <c r="B85" s="11"/>
      <c r="C85" s="11"/>
      <c r="D85" s="18">
        <f t="shared" si="8"/>
        <v>0</v>
      </c>
      <c r="E85" s="18">
        <f t="shared" si="9"/>
        <v>0</v>
      </c>
      <c r="F85" s="11"/>
      <c r="G85" s="12"/>
      <c r="H85" s="19"/>
      <c r="I85" s="19"/>
      <c r="J85" s="19"/>
      <c r="K85" s="19"/>
    </row>
    <row r="86" spans="1:11" x14ac:dyDescent="0.2">
      <c r="A86" s="11"/>
      <c r="B86" s="11"/>
      <c r="C86" s="11"/>
      <c r="D86" s="18">
        <f t="shared" si="8"/>
        <v>0</v>
      </c>
      <c r="E86" s="18">
        <f t="shared" si="9"/>
        <v>0</v>
      </c>
      <c r="F86" s="11"/>
      <c r="G86" s="12"/>
      <c r="H86" s="19"/>
      <c r="I86" s="19"/>
      <c r="J86" s="19"/>
      <c r="K86" s="19"/>
    </row>
    <row r="87" spans="1:11" x14ac:dyDescent="0.2">
      <c r="A87" s="11"/>
      <c r="B87" s="11"/>
      <c r="C87" s="11"/>
      <c r="D87" s="18">
        <f t="shared" si="8"/>
        <v>0</v>
      </c>
      <c r="E87" s="18">
        <f t="shared" si="9"/>
        <v>0</v>
      </c>
      <c r="F87" s="11"/>
      <c r="G87" s="12"/>
      <c r="H87" s="19"/>
      <c r="I87" s="19"/>
      <c r="J87" s="19"/>
      <c r="K87" s="19"/>
    </row>
    <row r="88" spans="1:11" x14ac:dyDescent="0.2">
      <c r="A88" s="11"/>
      <c r="B88" s="11"/>
      <c r="C88" s="11"/>
      <c r="D88" s="18">
        <f t="shared" si="8"/>
        <v>0</v>
      </c>
      <c r="E88" s="18">
        <f t="shared" si="9"/>
        <v>0</v>
      </c>
      <c r="F88" s="11"/>
      <c r="G88" s="12"/>
      <c r="H88" s="19"/>
      <c r="I88" s="19"/>
      <c r="J88" s="19"/>
      <c r="K88" s="19"/>
    </row>
    <row r="89" spans="1:11" x14ac:dyDescent="0.2">
      <c r="A89" s="11"/>
      <c r="B89" s="11"/>
      <c r="C89" s="11"/>
      <c r="D89" s="18">
        <f t="shared" si="8"/>
        <v>0</v>
      </c>
      <c r="E89" s="18">
        <f t="shared" si="9"/>
        <v>0</v>
      </c>
      <c r="F89" s="11"/>
      <c r="G89" s="12"/>
      <c r="H89" s="19"/>
      <c r="I89" s="19"/>
      <c r="J89" s="19"/>
      <c r="K89" s="19"/>
    </row>
    <row r="90" spans="1:11" x14ac:dyDescent="0.2">
      <c r="A90" s="11"/>
      <c r="B90" s="11"/>
      <c r="C90" s="11"/>
      <c r="D90" s="18">
        <f t="shared" si="8"/>
        <v>0</v>
      </c>
      <c r="E90" s="18">
        <f t="shared" si="9"/>
        <v>0</v>
      </c>
      <c r="F90" s="11"/>
      <c r="G90" s="12"/>
      <c r="H90" s="19"/>
      <c r="I90" s="19"/>
      <c r="J90" s="19"/>
      <c r="K90" s="19"/>
    </row>
    <row r="91" spans="1:11" x14ac:dyDescent="0.2">
      <c r="A91" s="10" t="s">
        <v>26</v>
      </c>
      <c r="B91" s="20">
        <f>SUM(B83:B90)</f>
        <v>0</v>
      </c>
      <c r="D91" s="21"/>
      <c r="E91" s="6"/>
    </row>
    <row r="92" spans="1:11" x14ac:dyDescent="0.2">
      <c r="A92" s="10" t="s">
        <v>10</v>
      </c>
      <c r="B92" s="13">
        <f>(SUM(E83:E90)/(SUM(B83:B90)+0.0000000000001))</f>
        <v>0</v>
      </c>
      <c r="D92" s="21"/>
      <c r="E92" s="6"/>
    </row>
    <row r="93" spans="1:11" x14ac:dyDescent="0.2">
      <c r="A93" s="10" t="s">
        <v>13</v>
      </c>
      <c r="B93" s="20">
        <f>B77+SUM(B83:B90)-SUM(F83:F90)</f>
        <v>0</v>
      </c>
    </row>
    <row r="94" spans="1:11" x14ac:dyDescent="0.2">
      <c r="A94" s="10" t="s">
        <v>14</v>
      </c>
      <c r="B94" s="13">
        <f>B78+SUM(E83:E90)-SUM(G83:G90)</f>
        <v>0</v>
      </c>
    </row>
    <row r="95" spans="1:11" x14ac:dyDescent="0.2">
      <c r="A95" s="10" t="s">
        <v>12</v>
      </c>
      <c r="B95" s="13">
        <f>ROUNDDOWN((B94/(B93+0.0000000000001)),2)</f>
        <v>0</v>
      </c>
    </row>
    <row r="97" spans="1:11" x14ac:dyDescent="0.2">
      <c r="A97" s="10" t="s">
        <v>16</v>
      </c>
      <c r="B97" s="14"/>
    </row>
    <row r="98" spans="1:11" x14ac:dyDescent="0.2">
      <c r="A98" s="15" t="s">
        <v>9</v>
      </c>
      <c r="B98" s="15" t="s">
        <v>3</v>
      </c>
      <c r="C98" s="15" t="s">
        <v>4</v>
      </c>
      <c r="D98" s="15" t="s">
        <v>11</v>
      </c>
      <c r="E98" s="15" t="s">
        <v>5</v>
      </c>
      <c r="F98" s="15" t="s">
        <v>6</v>
      </c>
      <c r="G98" s="16" t="s">
        <v>7</v>
      </c>
      <c r="H98" s="17" t="s">
        <v>21</v>
      </c>
      <c r="I98" s="17" t="s">
        <v>22</v>
      </c>
      <c r="J98" s="17" t="s">
        <v>23</v>
      </c>
      <c r="K98" s="17" t="s">
        <v>24</v>
      </c>
    </row>
    <row r="99" spans="1:11" x14ac:dyDescent="0.2">
      <c r="A99" s="11"/>
      <c r="B99" s="11"/>
      <c r="C99" s="11"/>
      <c r="D99" s="18">
        <f t="shared" ref="D99:D106" si="10">IF(C99="A", 4, IF(C99="A-", 3.7, IF(C99="B+", 3.3, IF(C99="B", 3, IF(C99="B-", 2.7, IF(C99="C+", 2.3, IF(C99="C", 2, IF(C99="C-", 1.7, IF(C99="D+", 1.3, IF(C99="D", 1, 0))))))))))</f>
        <v>0</v>
      </c>
      <c r="E99" s="18">
        <f t="shared" ref="E99:E106" si="11">B99*D99</f>
        <v>0</v>
      </c>
      <c r="F99" s="11"/>
      <c r="G99" s="12"/>
      <c r="H99" s="19"/>
      <c r="I99" s="19"/>
      <c r="J99" s="19"/>
      <c r="K99" s="19"/>
    </row>
    <row r="100" spans="1:11" x14ac:dyDescent="0.2">
      <c r="A100" s="11"/>
      <c r="B100" s="11"/>
      <c r="C100" s="11"/>
      <c r="D100" s="18">
        <f t="shared" si="10"/>
        <v>0</v>
      </c>
      <c r="E100" s="18">
        <f t="shared" si="11"/>
        <v>0</v>
      </c>
      <c r="F100" s="11"/>
      <c r="G100" s="12"/>
      <c r="H100" s="19"/>
      <c r="I100" s="19"/>
      <c r="J100" s="19"/>
      <c r="K100" s="19"/>
    </row>
    <row r="101" spans="1:11" x14ac:dyDescent="0.2">
      <c r="A101" s="11"/>
      <c r="B101" s="11"/>
      <c r="C101" s="11"/>
      <c r="D101" s="18">
        <f t="shared" si="10"/>
        <v>0</v>
      </c>
      <c r="E101" s="18">
        <f t="shared" si="11"/>
        <v>0</v>
      </c>
      <c r="F101" s="11"/>
      <c r="G101" s="12"/>
      <c r="H101" s="19"/>
      <c r="I101" s="19"/>
      <c r="J101" s="19"/>
      <c r="K101" s="19"/>
    </row>
    <row r="102" spans="1:11" x14ac:dyDescent="0.2">
      <c r="A102" s="11"/>
      <c r="B102" s="11"/>
      <c r="C102" s="11"/>
      <c r="D102" s="18">
        <f t="shared" si="10"/>
        <v>0</v>
      </c>
      <c r="E102" s="18">
        <f t="shared" si="11"/>
        <v>0</v>
      </c>
      <c r="F102" s="11"/>
      <c r="G102" s="12"/>
      <c r="H102" s="19"/>
      <c r="I102" s="19"/>
      <c r="J102" s="19"/>
      <c r="K102" s="19"/>
    </row>
    <row r="103" spans="1:11" x14ac:dyDescent="0.2">
      <c r="A103" s="11"/>
      <c r="B103" s="11"/>
      <c r="C103" s="11"/>
      <c r="D103" s="18">
        <f t="shared" si="10"/>
        <v>0</v>
      </c>
      <c r="E103" s="18">
        <f t="shared" si="11"/>
        <v>0</v>
      </c>
      <c r="F103" s="11"/>
      <c r="G103" s="12"/>
      <c r="H103" s="19"/>
      <c r="I103" s="19"/>
      <c r="J103" s="19"/>
      <c r="K103" s="19"/>
    </row>
    <row r="104" spans="1:11" x14ac:dyDescent="0.2">
      <c r="A104" s="11"/>
      <c r="B104" s="11"/>
      <c r="C104" s="11"/>
      <c r="D104" s="18">
        <f t="shared" si="10"/>
        <v>0</v>
      </c>
      <c r="E104" s="18">
        <f t="shared" si="11"/>
        <v>0</v>
      </c>
      <c r="F104" s="11"/>
      <c r="G104" s="12"/>
      <c r="H104" s="19"/>
      <c r="I104" s="19"/>
      <c r="J104" s="19"/>
      <c r="K104" s="19"/>
    </row>
    <row r="105" spans="1:11" x14ac:dyDescent="0.2">
      <c r="A105" s="11"/>
      <c r="B105" s="11"/>
      <c r="C105" s="11"/>
      <c r="D105" s="18">
        <f t="shared" si="10"/>
        <v>0</v>
      </c>
      <c r="E105" s="18">
        <f t="shared" si="11"/>
        <v>0</v>
      </c>
      <c r="F105" s="11"/>
      <c r="G105" s="12"/>
      <c r="H105" s="19"/>
      <c r="I105" s="19"/>
      <c r="J105" s="19"/>
      <c r="K105" s="19"/>
    </row>
    <row r="106" spans="1:11" x14ac:dyDescent="0.2">
      <c r="A106" s="11"/>
      <c r="B106" s="11"/>
      <c r="C106" s="11"/>
      <c r="D106" s="18">
        <f t="shared" si="10"/>
        <v>0</v>
      </c>
      <c r="E106" s="18">
        <f t="shared" si="11"/>
        <v>0</v>
      </c>
      <c r="F106" s="11"/>
      <c r="G106" s="12"/>
      <c r="H106" s="19"/>
      <c r="I106" s="19"/>
      <c r="J106" s="19"/>
      <c r="K106" s="19"/>
    </row>
    <row r="107" spans="1:11" x14ac:dyDescent="0.2">
      <c r="A107" s="10" t="s">
        <v>26</v>
      </c>
      <c r="B107" s="20">
        <f>SUM(B99:B106)</f>
        <v>0</v>
      </c>
      <c r="D107" s="21"/>
      <c r="E107" s="6"/>
    </row>
    <row r="108" spans="1:11" x14ac:dyDescent="0.2">
      <c r="A108" s="10" t="s">
        <v>10</v>
      </c>
      <c r="B108" s="13">
        <f>(SUM(E99:E106)/(SUM(B99:B106)+0.0000000000001))</f>
        <v>0</v>
      </c>
      <c r="D108" s="21"/>
      <c r="E108" s="6"/>
    </row>
    <row r="109" spans="1:11" x14ac:dyDescent="0.2">
      <c r="A109" s="10" t="s">
        <v>13</v>
      </c>
      <c r="B109" s="20">
        <f>B93+SUM(B99:B106)-SUM(F99:F106)</f>
        <v>0</v>
      </c>
    </row>
    <row r="110" spans="1:11" x14ac:dyDescent="0.2">
      <c r="A110" s="10" t="s">
        <v>14</v>
      </c>
      <c r="B110" s="13">
        <f>B94+SUM(E99:E106)-SUM(G99:G106)</f>
        <v>0</v>
      </c>
    </row>
    <row r="111" spans="1:11" x14ac:dyDescent="0.2">
      <c r="A111" s="10" t="s">
        <v>12</v>
      </c>
      <c r="B111" s="13">
        <f>ROUNDDOWN((B110/(B109+0.0000000000001)),2)</f>
        <v>0</v>
      </c>
    </row>
    <row r="113" spans="1:11" x14ac:dyDescent="0.2">
      <c r="A113" s="10" t="s">
        <v>16</v>
      </c>
      <c r="B113" s="14"/>
    </row>
    <row r="114" spans="1:11" x14ac:dyDescent="0.2">
      <c r="A114" s="15" t="s">
        <v>9</v>
      </c>
      <c r="B114" s="15" t="s">
        <v>3</v>
      </c>
      <c r="C114" s="15" t="s">
        <v>4</v>
      </c>
      <c r="D114" s="15" t="s">
        <v>11</v>
      </c>
      <c r="E114" s="15" t="s">
        <v>5</v>
      </c>
      <c r="F114" s="15" t="s">
        <v>6</v>
      </c>
      <c r="G114" s="16" t="s">
        <v>7</v>
      </c>
      <c r="H114" s="17" t="s">
        <v>21</v>
      </c>
      <c r="I114" s="17" t="s">
        <v>22</v>
      </c>
      <c r="J114" s="17" t="s">
        <v>23</v>
      </c>
      <c r="K114" s="17" t="s">
        <v>24</v>
      </c>
    </row>
    <row r="115" spans="1:11" x14ac:dyDescent="0.2">
      <c r="A115" s="11"/>
      <c r="B115" s="11"/>
      <c r="C115" s="11"/>
      <c r="D115" s="18">
        <f t="shared" ref="D115:D122" si="12">IF(C115="A", 4, IF(C115="A-", 3.7, IF(C115="B+", 3.3, IF(C115="B", 3, IF(C115="B-", 2.7, IF(C115="C+", 2.3, IF(C115="C", 2, IF(C115="C-", 1.7, IF(C115="D+", 1.3, IF(C115="D", 1, 0))))))))))</f>
        <v>0</v>
      </c>
      <c r="E115" s="18">
        <f t="shared" ref="E115:E122" si="13">B115*D115</f>
        <v>0</v>
      </c>
      <c r="F115" s="11"/>
      <c r="G115" s="12"/>
      <c r="H115" s="19"/>
      <c r="I115" s="19"/>
      <c r="J115" s="19"/>
      <c r="K115" s="19"/>
    </row>
    <row r="116" spans="1:11" x14ac:dyDescent="0.2">
      <c r="A116" s="11"/>
      <c r="B116" s="11"/>
      <c r="C116" s="11"/>
      <c r="D116" s="18">
        <f t="shared" si="12"/>
        <v>0</v>
      </c>
      <c r="E116" s="18">
        <f t="shared" si="13"/>
        <v>0</v>
      </c>
      <c r="F116" s="11"/>
      <c r="G116" s="12"/>
      <c r="H116" s="19"/>
      <c r="I116" s="19"/>
      <c r="J116" s="19"/>
      <c r="K116" s="19"/>
    </row>
    <row r="117" spans="1:11" x14ac:dyDescent="0.2">
      <c r="A117" s="11"/>
      <c r="B117" s="11"/>
      <c r="C117" s="11"/>
      <c r="D117" s="18">
        <f t="shared" si="12"/>
        <v>0</v>
      </c>
      <c r="E117" s="18">
        <f t="shared" si="13"/>
        <v>0</v>
      </c>
      <c r="F117" s="11"/>
      <c r="G117" s="12"/>
      <c r="H117" s="19"/>
      <c r="I117" s="19"/>
      <c r="J117" s="19"/>
      <c r="K117" s="19"/>
    </row>
    <row r="118" spans="1:11" x14ac:dyDescent="0.2">
      <c r="A118" s="11"/>
      <c r="B118" s="11"/>
      <c r="C118" s="11"/>
      <c r="D118" s="18">
        <f t="shared" si="12"/>
        <v>0</v>
      </c>
      <c r="E118" s="18">
        <f t="shared" si="13"/>
        <v>0</v>
      </c>
      <c r="F118" s="11"/>
      <c r="G118" s="12"/>
      <c r="H118" s="19"/>
      <c r="I118" s="19"/>
      <c r="J118" s="19"/>
      <c r="K118" s="19"/>
    </row>
    <row r="119" spans="1:11" x14ac:dyDescent="0.2">
      <c r="A119" s="11"/>
      <c r="B119" s="11"/>
      <c r="C119" s="11"/>
      <c r="D119" s="18">
        <f t="shared" si="12"/>
        <v>0</v>
      </c>
      <c r="E119" s="18">
        <f t="shared" si="13"/>
        <v>0</v>
      </c>
      <c r="F119" s="11"/>
      <c r="G119" s="12"/>
      <c r="H119" s="19"/>
      <c r="I119" s="19"/>
      <c r="J119" s="19"/>
      <c r="K119" s="19"/>
    </row>
    <row r="120" spans="1:11" x14ac:dyDescent="0.2">
      <c r="A120" s="11"/>
      <c r="B120" s="11"/>
      <c r="C120" s="11"/>
      <c r="D120" s="18">
        <f t="shared" si="12"/>
        <v>0</v>
      </c>
      <c r="E120" s="18">
        <f t="shared" si="13"/>
        <v>0</v>
      </c>
      <c r="F120" s="11"/>
      <c r="G120" s="12"/>
      <c r="H120" s="19"/>
      <c r="I120" s="19"/>
      <c r="J120" s="19"/>
      <c r="K120" s="19"/>
    </row>
    <row r="121" spans="1:11" x14ac:dyDescent="0.2">
      <c r="A121" s="11"/>
      <c r="B121" s="11"/>
      <c r="C121" s="11"/>
      <c r="D121" s="18">
        <f t="shared" si="12"/>
        <v>0</v>
      </c>
      <c r="E121" s="18">
        <f t="shared" si="13"/>
        <v>0</v>
      </c>
      <c r="F121" s="11"/>
      <c r="G121" s="12"/>
      <c r="H121" s="19"/>
      <c r="I121" s="19"/>
      <c r="J121" s="19"/>
      <c r="K121" s="19"/>
    </row>
    <row r="122" spans="1:11" x14ac:dyDescent="0.2">
      <c r="A122" s="11"/>
      <c r="B122" s="11"/>
      <c r="C122" s="11"/>
      <c r="D122" s="18">
        <f t="shared" si="12"/>
        <v>0</v>
      </c>
      <c r="E122" s="18">
        <f t="shared" si="13"/>
        <v>0</v>
      </c>
      <c r="F122" s="11"/>
      <c r="G122" s="12"/>
      <c r="H122" s="19"/>
      <c r="I122" s="19"/>
      <c r="J122" s="19"/>
      <c r="K122" s="19"/>
    </row>
    <row r="123" spans="1:11" x14ac:dyDescent="0.2">
      <c r="A123" s="10" t="s">
        <v>26</v>
      </c>
      <c r="B123" s="20">
        <f>SUM(B115:B122)</f>
        <v>0</v>
      </c>
      <c r="D123" s="21"/>
      <c r="E123" s="6"/>
    </row>
    <row r="124" spans="1:11" x14ac:dyDescent="0.2">
      <c r="A124" s="10" t="s">
        <v>10</v>
      </c>
      <c r="B124" s="13">
        <f>(SUM(E115:E122)/(SUM(B115:B122)+0.0000000000001))</f>
        <v>0</v>
      </c>
      <c r="D124" s="21"/>
      <c r="E124" s="6"/>
    </row>
    <row r="125" spans="1:11" x14ac:dyDescent="0.2">
      <c r="A125" s="10" t="s">
        <v>13</v>
      </c>
      <c r="B125" s="20">
        <f>B109+SUM(B115:B122)-SUM(F115:F122)</f>
        <v>0</v>
      </c>
    </row>
    <row r="126" spans="1:11" x14ac:dyDescent="0.2">
      <c r="A126" s="10" t="s">
        <v>14</v>
      </c>
      <c r="B126" s="13">
        <f>B110+SUM(E115:E122)-SUM(G115:G122)</f>
        <v>0</v>
      </c>
    </row>
    <row r="127" spans="1:11" x14ac:dyDescent="0.2">
      <c r="A127" s="10" t="s">
        <v>12</v>
      </c>
      <c r="B127" s="13">
        <f>ROUNDDOWN((B126/(B125+0.0000000000001)),2)</f>
        <v>0</v>
      </c>
    </row>
    <row r="129" spans="1:11" x14ac:dyDescent="0.2">
      <c r="A129" s="10" t="s">
        <v>16</v>
      </c>
      <c r="B129" s="14"/>
    </row>
    <row r="130" spans="1:11" x14ac:dyDescent="0.2">
      <c r="A130" s="15" t="s">
        <v>9</v>
      </c>
      <c r="B130" s="15" t="s">
        <v>3</v>
      </c>
      <c r="C130" s="15" t="s">
        <v>4</v>
      </c>
      <c r="D130" s="15" t="s">
        <v>11</v>
      </c>
      <c r="E130" s="15" t="s">
        <v>5</v>
      </c>
      <c r="F130" s="15" t="s">
        <v>6</v>
      </c>
      <c r="G130" s="16" t="s">
        <v>7</v>
      </c>
      <c r="H130" s="17" t="s">
        <v>21</v>
      </c>
      <c r="I130" s="17" t="s">
        <v>22</v>
      </c>
      <c r="J130" s="17" t="s">
        <v>23</v>
      </c>
      <c r="K130" s="17" t="s">
        <v>24</v>
      </c>
    </row>
    <row r="131" spans="1:11" x14ac:dyDescent="0.2">
      <c r="A131" s="11"/>
      <c r="B131" s="11"/>
      <c r="C131" s="11"/>
      <c r="D131" s="18">
        <f t="shared" ref="D131:D138" si="14">IF(C131="A", 4, IF(C131="A-", 3.7, IF(C131="B+", 3.3, IF(C131="B", 3, IF(C131="B-", 2.7, IF(C131="C+", 2.3, IF(C131="C", 2, IF(C131="C-", 1.7, IF(C131="D+", 1.3, IF(C131="D", 1, 0))))))))))</f>
        <v>0</v>
      </c>
      <c r="E131" s="18">
        <f t="shared" ref="E131:E138" si="15">B131*D131</f>
        <v>0</v>
      </c>
      <c r="F131" s="11"/>
      <c r="G131" s="12"/>
      <c r="H131" s="19"/>
      <c r="I131" s="19"/>
      <c r="J131" s="19"/>
      <c r="K131" s="19"/>
    </row>
    <row r="132" spans="1:11" x14ac:dyDescent="0.2">
      <c r="A132" s="11"/>
      <c r="B132" s="11"/>
      <c r="C132" s="11"/>
      <c r="D132" s="18">
        <f t="shared" si="14"/>
        <v>0</v>
      </c>
      <c r="E132" s="18">
        <f t="shared" si="15"/>
        <v>0</v>
      </c>
      <c r="F132" s="11"/>
      <c r="G132" s="12"/>
      <c r="H132" s="19"/>
      <c r="I132" s="19"/>
      <c r="J132" s="19"/>
      <c r="K132" s="19"/>
    </row>
    <row r="133" spans="1:11" x14ac:dyDescent="0.2">
      <c r="A133" s="11"/>
      <c r="B133" s="11"/>
      <c r="C133" s="11"/>
      <c r="D133" s="18">
        <f t="shared" si="14"/>
        <v>0</v>
      </c>
      <c r="E133" s="18">
        <f t="shared" si="15"/>
        <v>0</v>
      </c>
      <c r="F133" s="11"/>
      <c r="G133" s="12"/>
      <c r="H133" s="19"/>
      <c r="I133" s="19"/>
      <c r="J133" s="19"/>
      <c r="K133" s="19"/>
    </row>
    <row r="134" spans="1:11" x14ac:dyDescent="0.2">
      <c r="A134" s="11"/>
      <c r="B134" s="11"/>
      <c r="C134" s="11"/>
      <c r="D134" s="18">
        <f t="shared" si="14"/>
        <v>0</v>
      </c>
      <c r="E134" s="18">
        <f t="shared" si="15"/>
        <v>0</v>
      </c>
      <c r="F134" s="11"/>
      <c r="G134" s="12"/>
      <c r="H134" s="19"/>
      <c r="I134" s="19"/>
      <c r="J134" s="19"/>
      <c r="K134" s="19"/>
    </row>
    <row r="135" spans="1:11" x14ac:dyDescent="0.2">
      <c r="A135" s="11"/>
      <c r="B135" s="11"/>
      <c r="C135" s="11"/>
      <c r="D135" s="18">
        <f t="shared" si="14"/>
        <v>0</v>
      </c>
      <c r="E135" s="18">
        <f t="shared" si="15"/>
        <v>0</v>
      </c>
      <c r="F135" s="11"/>
      <c r="G135" s="12"/>
      <c r="H135" s="19"/>
      <c r="I135" s="19"/>
      <c r="J135" s="19"/>
      <c r="K135" s="19"/>
    </row>
    <row r="136" spans="1:11" x14ac:dyDescent="0.2">
      <c r="A136" s="11"/>
      <c r="B136" s="11"/>
      <c r="C136" s="11"/>
      <c r="D136" s="18">
        <f t="shared" si="14"/>
        <v>0</v>
      </c>
      <c r="E136" s="18">
        <f t="shared" si="15"/>
        <v>0</v>
      </c>
      <c r="F136" s="11"/>
      <c r="G136" s="12"/>
      <c r="H136" s="19"/>
      <c r="I136" s="19"/>
      <c r="J136" s="19"/>
      <c r="K136" s="19"/>
    </row>
    <row r="137" spans="1:11" x14ac:dyDescent="0.2">
      <c r="A137" s="11"/>
      <c r="B137" s="11"/>
      <c r="C137" s="11"/>
      <c r="D137" s="18">
        <f t="shared" si="14"/>
        <v>0</v>
      </c>
      <c r="E137" s="18">
        <f t="shared" si="15"/>
        <v>0</v>
      </c>
      <c r="F137" s="11"/>
      <c r="G137" s="12"/>
      <c r="H137" s="19"/>
      <c r="I137" s="19"/>
      <c r="J137" s="19"/>
      <c r="K137" s="19"/>
    </row>
    <row r="138" spans="1:11" x14ac:dyDescent="0.2">
      <c r="A138" s="11"/>
      <c r="B138" s="11"/>
      <c r="C138" s="11"/>
      <c r="D138" s="18">
        <f t="shared" si="14"/>
        <v>0</v>
      </c>
      <c r="E138" s="18">
        <f t="shared" si="15"/>
        <v>0</v>
      </c>
      <c r="F138" s="11"/>
      <c r="G138" s="12"/>
      <c r="H138" s="19"/>
      <c r="I138" s="19"/>
      <c r="J138" s="19"/>
      <c r="K138" s="19"/>
    </row>
    <row r="139" spans="1:11" x14ac:dyDescent="0.2">
      <c r="A139" s="10" t="s">
        <v>26</v>
      </c>
      <c r="B139" s="20">
        <f>SUM(B131:B138)</f>
        <v>0</v>
      </c>
      <c r="D139" s="21"/>
      <c r="E139" s="6"/>
    </row>
    <row r="140" spans="1:11" x14ac:dyDescent="0.2">
      <c r="A140" s="10" t="s">
        <v>10</v>
      </c>
      <c r="B140" s="13">
        <f>(SUM(E131:E138)/(SUM(B131:B138)+0.0000000000001))</f>
        <v>0</v>
      </c>
      <c r="D140" s="21"/>
      <c r="E140" s="6"/>
    </row>
    <row r="141" spans="1:11" x14ac:dyDescent="0.2">
      <c r="A141" s="10" t="s">
        <v>13</v>
      </c>
      <c r="B141" s="20">
        <f>B125+SUM(B131:B138)-SUM(F131:F138)</f>
        <v>0</v>
      </c>
    </row>
    <row r="142" spans="1:11" x14ac:dyDescent="0.2">
      <c r="A142" s="10" t="s">
        <v>14</v>
      </c>
      <c r="B142" s="13">
        <f>B126+SUM(E131:E138)-SUM(G131:G138)</f>
        <v>0</v>
      </c>
    </row>
    <row r="143" spans="1:11" x14ac:dyDescent="0.2">
      <c r="A143" s="10" t="s">
        <v>12</v>
      </c>
      <c r="B143" s="13">
        <f>ROUNDDOWN((B142/(B141+0.0000000000001)),2)</f>
        <v>0</v>
      </c>
    </row>
    <row r="145" spans="1:11" x14ac:dyDescent="0.2">
      <c r="A145" s="10" t="s">
        <v>16</v>
      </c>
      <c r="B145" s="14"/>
    </row>
    <row r="146" spans="1:11" x14ac:dyDescent="0.2">
      <c r="A146" s="15" t="s">
        <v>9</v>
      </c>
      <c r="B146" s="15" t="s">
        <v>3</v>
      </c>
      <c r="C146" s="15" t="s">
        <v>4</v>
      </c>
      <c r="D146" s="15" t="s">
        <v>11</v>
      </c>
      <c r="E146" s="15" t="s">
        <v>5</v>
      </c>
      <c r="F146" s="15" t="s">
        <v>6</v>
      </c>
      <c r="G146" s="16" t="s">
        <v>7</v>
      </c>
      <c r="H146" s="17" t="s">
        <v>21</v>
      </c>
      <c r="I146" s="17" t="s">
        <v>22</v>
      </c>
      <c r="J146" s="17" t="s">
        <v>23</v>
      </c>
      <c r="K146" s="17" t="s">
        <v>24</v>
      </c>
    </row>
    <row r="147" spans="1:11" x14ac:dyDescent="0.2">
      <c r="A147" s="11"/>
      <c r="B147" s="11"/>
      <c r="C147" s="11"/>
      <c r="D147" s="18">
        <f t="shared" ref="D147:D154" si="16">IF(C147="A", 4, IF(C147="A-", 3.7, IF(C147="B+", 3.3, IF(C147="B", 3, IF(C147="B-", 2.7, IF(C147="C+", 2.3, IF(C147="C", 2, IF(C147="C-", 1.7, IF(C147="D+", 1.3, IF(C147="D", 1, 0))))))))))</f>
        <v>0</v>
      </c>
      <c r="E147" s="18">
        <f t="shared" ref="E147:E154" si="17">B147*D147</f>
        <v>0</v>
      </c>
      <c r="F147" s="11"/>
      <c r="G147" s="12"/>
      <c r="H147" s="19"/>
      <c r="I147" s="19"/>
      <c r="J147" s="19"/>
      <c r="K147" s="19"/>
    </row>
    <row r="148" spans="1:11" x14ac:dyDescent="0.2">
      <c r="A148" s="11"/>
      <c r="B148" s="11"/>
      <c r="C148" s="11"/>
      <c r="D148" s="18">
        <f t="shared" si="16"/>
        <v>0</v>
      </c>
      <c r="E148" s="18">
        <f t="shared" si="17"/>
        <v>0</v>
      </c>
      <c r="F148" s="11"/>
      <c r="G148" s="12"/>
      <c r="H148" s="19"/>
      <c r="I148" s="19"/>
      <c r="J148" s="19"/>
      <c r="K148" s="19"/>
    </row>
    <row r="149" spans="1:11" x14ac:dyDescent="0.2">
      <c r="A149" s="11"/>
      <c r="B149" s="11"/>
      <c r="C149" s="11"/>
      <c r="D149" s="18">
        <f t="shared" si="16"/>
        <v>0</v>
      </c>
      <c r="E149" s="18">
        <f t="shared" si="17"/>
        <v>0</v>
      </c>
      <c r="F149" s="11"/>
      <c r="G149" s="12"/>
      <c r="H149" s="19"/>
      <c r="I149" s="19"/>
      <c r="J149" s="19"/>
      <c r="K149" s="19"/>
    </row>
    <row r="150" spans="1:11" x14ac:dyDescent="0.2">
      <c r="A150" s="11"/>
      <c r="B150" s="11"/>
      <c r="C150" s="11"/>
      <c r="D150" s="18">
        <f t="shared" si="16"/>
        <v>0</v>
      </c>
      <c r="E150" s="18">
        <f t="shared" si="17"/>
        <v>0</v>
      </c>
      <c r="F150" s="11"/>
      <c r="G150" s="12"/>
      <c r="H150" s="19"/>
      <c r="I150" s="19"/>
      <c r="J150" s="19"/>
      <c r="K150" s="19"/>
    </row>
    <row r="151" spans="1:11" x14ac:dyDescent="0.2">
      <c r="A151" s="11"/>
      <c r="B151" s="11"/>
      <c r="C151" s="11"/>
      <c r="D151" s="18">
        <f t="shared" si="16"/>
        <v>0</v>
      </c>
      <c r="E151" s="18">
        <f t="shared" si="17"/>
        <v>0</v>
      </c>
      <c r="F151" s="11"/>
      <c r="G151" s="12"/>
      <c r="H151" s="19"/>
      <c r="I151" s="19"/>
      <c r="J151" s="19"/>
      <c r="K151" s="19"/>
    </row>
    <row r="152" spans="1:11" x14ac:dyDescent="0.2">
      <c r="A152" s="11"/>
      <c r="B152" s="11"/>
      <c r="C152" s="11"/>
      <c r="D152" s="18">
        <f t="shared" si="16"/>
        <v>0</v>
      </c>
      <c r="E152" s="18">
        <f t="shared" si="17"/>
        <v>0</v>
      </c>
      <c r="F152" s="11"/>
      <c r="G152" s="12"/>
      <c r="H152" s="19"/>
      <c r="I152" s="19"/>
      <c r="J152" s="19"/>
      <c r="K152" s="19"/>
    </row>
    <row r="153" spans="1:11" x14ac:dyDescent="0.2">
      <c r="A153" s="11"/>
      <c r="B153" s="11"/>
      <c r="C153" s="11"/>
      <c r="D153" s="18">
        <f t="shared" si="16"/>
        <v>0</v>
      </c>
      <c r="E153" s="18">
        <f t="shared" si="17"/>
        <v>0</v>
      </c>
      <c r="F153" s="11"/>
      <c r="G153" s="12"/>
      <c r="H153" s="19"/>
      <c r="I153" s="19"/>
      <c r="J153" s="19"/>
      <c r="K153" s="19"/>
    </row>
    <row r="154" spans="1:11" x14ac:dyDescent="0.2">
      <c r="A154" s="11"/>
      <c r="B154" s="11"/>
      <c r="C154" s="11"/>
      <c r="D154" s="18">
        <f t="shared" si="16"/>
        <v>0</v>
      </c>
      <c r="E154" s="18">
        <f t="shared" si="17"/>
        <v>0</v>
      </c>
      <c r="F154" s="11"/>
      <c r="G154" s="12"/>
      <c r="H154" s="19"/>
      <c r="I154" s="19"/>
      <c r="J154" s="19"/>
      <c r="K154" s="19"/>
    </row>
    <row r="155" spans="1:11" x14ac:dyDescent="0.2">
      <c r="A155" s="10" t="s">
        <v>26</v>
      </c>
      <c r="B155" s="20">
        <f>SUM(B147:B154)</f>
        <v>0</v>
      </c>
      <c r="D155" s="21"/>
      <c r="E155" s="6"/>
    </row>
    <row r="156" spans="1:11" x14ac:dyDescent="0.2">
      <c r="A156" s="10" t="s">
        <v>10</v>
      </c>
      <c r="B156" s="13">
        <f>(SUM(E147:E154)/(SUM(B147:B154)+0.0000000000001))</f>
        <v>0</v>
      </c>
      <c r="D156" s="21"/>
      <c r="E156" s="6"/>
    </row>
    <row r="157" spans="1:11" x14ac:dyDescent="0.2">
      <c r="A157" s="10" t="s">
        <v>13</v>
      </c>
      <c r="B157" s="20">
        <f>B141+SUM(B147:B154)-SUM(F147:F154)</f>
        <v>0</v>
      </c>
    </row>
    <row r="158" spans="1:11" x14ac:dyDescent="0.2">
      <c r="A158" s="10" t="s">
        <v>14</v>
      </c>
      <c r="B158" s="13">
        <f>B142+SUM(E147:E154)-SUM(G147:G154)</f>
        <v>0</v>
      </c>
    </row>
    <row r="159" spans="1:11" x14ac:dyDescent="0.2">
      <c r="A159" s="10" t="s">
        <v>12</v>
      </c>
      <c r="B159" s="13">
        <f>ROUNDDOWN((B158/(B157+0.0000000000001)),2)</f>
        <v>0</v>
      </c>
    </row>
    <row r="161" spans="1:11" x14ac:dyDescent="0.2">
      <c r="A161" s="10" t="s">
        <v>16</v>
      </c>
      <c r="B161" s="14"/>
    </row>
    <row r="162" spans="1:11" x14ac:dyDescent="0.2">
      <c r="A162" s="15" t="s">
        <v>9</v>
      </c>
      <c r="B162" s="15" t="s">
        <v>3</v>
      </c>
      <c r="C162" s="15" t="s">
        <v>4</v>
      </c>
      <c r="D162" s="15" t="s">
        <v>11</v>
      </c>
      <c r="E162" s="15" t="s">
        <v>5</v>
      </c>
      <c r="F162" s="15" t="s">
        <v>6</v>
      </c>
      <c r="G162" s="16" t="s">
        <v>7</v>
      </c>
      <c r="H162" s="17" t="s">
        <v>21</v>
      </c>
      <c r="I162" s="17" t="s">
        <v>22</v>
      </c>
      <c r="J162" s="17" t="s">
        <v>23</v>
      </c>
      <c r="K162" s="17" t="s">
        <v>24</v>
      </c>
    </row>
    <row r="163" spans="1:11" x14ac:dyDescent="0.2">
      <c r="A163" s="11"/>
      <c r="B163" s="11"/>
      <c r="C163" s="11"/>
      <c r="D163" s="18">
        <f t="shared" ref="D163:D170" si="18">IF(C163="A", 4, IF(C163="A-", 3.7, IF(C163="B+", 3.3, IF(C163="B", 3, IF(C163="B-", 2.7, IF(C163="C+", 2.3, IF(C163="C", 2, IF(C163="C-", 1.7, IF(C163="D+", 1.3, IF(C163="D", 1, 0))))))))))</f>
        <v>0</v>
      </c>
      <c r="E163" s="18">
        <f t="shared" ref="E163:E170" si="19">B163*D163</f>
        <v>0</v>
      </c>
      <c r="F163" s="11"/>
      <c r="G163" s="12"/>
      <c r="H163" s="19"/>
      <c r="I163" s="19"/>
      <c r="J163" s="19"/>
      <c r="K163" s="19"/>
    </row>
    <row r="164" spans="1:11" x14ac:dyDescent="0.2">
      <c r="A164" s="11"/>
      <c r="B164" s="11"/>
      <c r="C164" s="11"/>
      <c r="D164" s="18">
        <f t="shared" si="18"/>
        <v>0</v>
      </c>
      <c r="E164" s="18">
        <f t="shared" si="19"/>
        <v>0</v>
      </c>
      <c r="F164" s="11"/>
      <c r="G164" s="12"/>
      <c r="H164" s="19"/>
      <c r="I164" s="19"/>
      <c r="J164" s="19"/>
      <c r="K164" s="19"/>
    </row>
    <row r="165" spans="1:11" x14ac:dyDescent="0.2">
      <c r="A165" s="11"/>
      <c r="B165" s="11"/>
      <c r="C165" s="11"/>
      <c r="D165" s="18">
        <f t="shared" si="18"/>
        <v>0</v>
      </c>
      <c r="E165" s="18">
        <f t="shared" si="19"/>
        <v>0</v>
      </c>
      <c r="F165" s="11"/>
      <c r="G165" s="12"/>
      <c r="H165" s="19"/>
      <c r="I165" s="19"/>
      <c r="J165" s="19"/>
      <c r="K165" s="19"/>
    </row>
    <row r="166" spans="1:11" x14ac:dyDescent="0.2">
      <c r="A166" s="11"/>
      <c r="B166" s="11"/>
      <c r="C166" s="11"/>
      <c r="D166" s="18">
        <f t="shared" si="18"/>
        <v>0</v>
      </c>
      <c r="E166" s="18">
        <f t="shared" si="19"/>
        <v>0</v>
      </c>
      <c r="F166" s="11"/>
      <c r="G166" s="12"/>
      <c r="H166" s="19"/>
      <c r="I166" s="19"/>
      <c r="J166" s="19"/>
      <c r="K166" s="19"/>
    </row>
    <row r="167" spans="1:11" x14ac:dyDescent="0.2">
      <c r="A167" s="11"/>
      <c r="B167" s="11"/>
      <c r="C167" s="11"/>
      <c r="D167" s="18">
        <f t="shared" si="18"/>
        <v>0</v>
      </c>
      <c r="E167" s="18">
        <f t="shared" si="19"/>
        <v>0</v>
      </c>
      <c r="F167" s="11"/>
      <c r="G167" s="12"/>
      <c r="H167" s="19"/>
      <c r="I167" s="19"/>
      <c r="J167" s="19"/>
      <c r="K167" s="19"/>
    </row>
    <row r="168" spans="1:11" x14ac:dyDescent="0.2">
      <c r="A168" s="11"/>
      <c r="B168" s="11"/>
      <c r="C168" s="11"/>
      <c r="D168" s="18">
        <f t="shared" si="18"/>
        <v>0</v>
      </c>
      <c r="E168" s="18">
        <f t="shared" si="19"/>
        <v>0</v>
      </c>
      <c r="F168" s="11"/>
      <c r="G168" s="12"/>
      <c r="H168" s="19"/>
      <c r="I168" s="19"/>
      <c r="J168" s="19"/>
      <c r="K168" s="19"/>
    </row>
    <row r="169" spans="1:11" x14ac:dyDescent="0.2">
      <c r="A169" s="11"/>
      <c r="B169" s="11"/>
      <c r="C169" s="11"/>
      <c r="D169" s="18">
        <f t="shared" si="18"/>
        <v>0</v>
      </c>
      <c r="E169" s="18">
        <f t="shared" si="19"/>
        <v>0</v>
      </c>
      <c r="F169" s="11"/>
      <c r="G169" s="12"/>
      <c r="H169" s="19"/>
      <c r="I169" s="19"/>
      <c r="J169" s="19"/>
      <c r="K169" s="19"/>
    </row>
    <row r="170" spans="1:11" x14ac:dyDescent="0.2">
      <c r="A170" s="11"/>
      <c r="B170" s="11"/>
      <c r="C170" s="11"/>
      <c r="D170" s="18">
        <f t="shared" si="18"/>
        <v>0</v>
      </c>
      <c r="E170" s="18">
        <f t="shared" si="19"/>
        <v>0</v>
      </c>
      <c r="F170" s="11"/>
      <c r="G170" s="12"/>
      <c r="H170" s="19"/>
      <c r="I170" s="19"/>
      <c r="J170" s="19"/>
      <c r="K170" s="19"/>
    </row>
    <row r="171" spans="1:11" x14ac:dyDescent="0.2">
      <c r="A171" s="10" t="s">
        <v>26</v>
      </c>
      <c r="B171" s="20">
        <f>SUM(B163:B170)</f>
        <v>0</v>
      </c>
      <c r="D171" s="21"/>
      <c r="E171" s="6"/>
    </row>
    <row r="172" spans="1:11" x14ac:dyDescent="0.2">
      <c r="A172" s="10" t="s">
        <v>10</v>
      </c>
      <c r="B172" s="13">
        <f>(SUM(E163:E170)/(SUM(B163:B170)+0.0000000000001))</f>
        <v>0</v>
      </c>
      <c r="D172" s="21"/>
      <c r="E172" s="6"/>
    </row>
    <row r="173" spans="1:11" x14ac:dyDescent="0.2">
      <c r="A173" s="10" t="s">
        <v>13</v>
      </c>
      <c r="B173" s="20">
        <f>B157+SUM(B163:B170)-SUM(F163:F170)</f>
        <v>0</v>
      </c>
    </row>
    <row r="174" spans="1:11" x14ac:dyDescent="0.2">
      <c r="A174" s="10" t="s">
        <v>14</v>
      </c>
      <c r="B174" s="13">
        <f>B158+SUM(E163:E170)-SUM(G163:G170)</f>
        <v>0</v>
      </c>
    </row>
    <row r="175" spans="1:11" x14ac:dyDescent="0.2">
      <c r="A175" s="10" t="s">
        <v>12</v>
      </c>
      <c r="B175" s="13">
        <f>ROUNDDOWN((B174/(B173+0.0000000000001)),2)</f>
        <v>0</v>
      </c>
    </row>
    <row r="177" spans="1:11" x14ac:dyDescent="0.2">
      <c r="A177" s="10" t="s">
        <v>16</v>
      </c>
      <c r="B177" s="14"/>
    </row>
    <row r="178" spans="1:11" x14ac:dyDescent="0.2">
      <c r="A178" s="15" t="s">
        <v>9</v>
      </c>
      <c r="B178" s="15" t="s">
        <v>3</v>
      </c>
      <c r="C178" s="15" t="s">
        <v>4</v>
      </c>
      <c r="D178" s="15" t="s">
        <v>11</v>
      </c>
      <c r="E178" s="15" t="s">
        <v>5</v>
      </c>
      <c r="F178" s="15" t="s">
        <v>6</v>
      </c>
      <c r="G178" s="16" t="s">
        <v>7</v>
      </c>
      <c r="H178" s="17" t="s">
        <v>21</v>
      </c>
      <c r="I178" s="17" t="s">
        <v>22</v>
      </c>
      <c r="J178" s="17" t="s">
        <v>23</v>
      </c>
      <c r="K178" s="17" t="s">
        <v>24</v>
      </c>
    </row>
    <row r="179" spans="1:11" x14ac:dyDescent="0.2">
      <c r="A179" s="11"/>
      <c r="B179" s="11"/>
      <c r="C179" s="11"/>
      <c r="D179" s="18">
        <f t="shared" ref="D179:D186" si="20">IF(C179="A", 4, IF(C179="A-", 3.7, IF(C179="B+", 3.3, IF(C179="B", 3, IF(C179="B-", 2.7, IF(C179="C+", 2.3, IF(C179="C", 2, IF(C179="C-", 1.7, IF(C179="D+", 1.3, IF(C179="D", 1, 0))))))))))</f>
        <v>0</v>
      </c>
      <c r="E179" s="18">
        <f t="shared" ref="E179:E186" si="21">B179*D179</f>
        <v>0</v>
      </c>
      <c r="F179" s="11"/>
      <c r="G179" s="12"/>
      <c r="H179" s="19"/>
      <c r="I179" s="19"/>
      <c r="J179" s="19"/>
      <c r="K179" s="19"/>
    </row>
    <row r="180" spans="1:11" x14ac:dyDescent="0.2">
      <c r="A180" s="11"/>
      <c r="B180" s="11"/>
      <c r="C180" s="11"/>
      <c r="D180" s="18">
        <f t="shared" si="20"/>
        <v>0</v>
      </c>
      <c r="E180" s="18">
        <f t="shared" si="21"/>
        <v>0</v>
      </c>
      <c r="F180" s="11"/>
      <c r="G180" s="12"/>
      <c r="H180" s="19"/>
      <c r="I180" s="19"/>
      <c r="J180" s="19"/>
      <c r="K180" s="19"/>
    </row>
    <row r="181" spans="1:11" x14ac:dyDescent="0.2">
      <c r="A181" s="11"/>
      <c r="B181" s="11"/>
      <c r="C181" s="11"/>
      <c r="D181" s="18">
        <f t="shared" si="20"/>
        <v>0</v>
      </c>
      <c r="E181" s="18">
        <f t="shared" si="21"/>
        <v>0</v>
      </c>
      <c r="F181" s="11"/>
      <c r="G181" s="12"/>
      <c r="H181" s="19"/>
      <c r="I181" s="19"/>
      <c r="J181" s="19"/>
      <c r="K181" s="19"/>
    </row>
    <row r="182" spans="1:11" x14ac:dyDescent="0.2">
      <c r="A182" s="11"/>
      <c r="B182" s="11"/>
      <c r="C182" s="11"/>
      <c r="D182" s="18">
        <f t="shared" si="20"/>
        <v>0</v>
      </c>
      <c r="E182" s="18">
        <f t="shared" si="21"/>
        <v>0</v>
      </c>
      <c r="F182" s="11"/>
      <c r="G182" s="12"/>
      <c r="H182" s="19"/>
      <c r="I182" s="19"/>
      <c r="J182" s="19"/>
      <c r="K182" s="19"/>
    </row>
    <row r="183" spans="1:11" x14ac:dyDescent="0.2">
      <c r="A183" s="11"/>
      <c r="B183" s="11"/>
      <c r="C183" s="11"/>
      <c r="D183" s="18">
        <f t="shared" si="20"/>
        <v>0</v>
      </c>
      <c r="E183" s="18">
        <f t="shared" si="21"/>
        <v>0</v>
      </c>
      <c r="F183" s="11"/>
      <c r="G183" s="12"/>
      <c r="H183" s="19"/>
      <c r="I183" s="19"/>
      <c r="J183" s="19"/>
      <c r="K183" s="19"/>
    </row>
    <row r="184" spans="1:11" x14ac:dyDescent="0.2">
      <c r="A184" s="11"/>
      <c r="B184" s="11"/>
      <c r="C184" s="11"/>
      <c r="D184" s="18">
        <f t="shared" si="20"/>
        <v>0</v>
      </c>
      <c r="E184" s="18">
        <f t="shared" si="21"/>
        <v>0</v>
      </c>
      <c r="F184" s="11"/>
      <c r="G184" s="12"/>
      <c r="H184" s="19"/>
      <c r="I184" s="19"/>
      <c r="J184" s="19"/>
      <c r="K184" s="19"/>
    </row>
    <row r="185" spans="1:11" x14ac:dyDescent="0.2">
      <c r="A185" s="11"/>
      <c r="B185" s="11"/>
      <c r="C185" s="11"/>
      <c r="D185" s="18">
        <f t="shared" si="20"/>
        <v>0</v>
      </c>
      <c r="E185" s="18">
        <f t="shared" si="21"/>
        <v>0</v>
      </c>
      <c r="F185" s="11"/>
      <c r="G185" s="12"/>
      <c r="H185" s="19"/>
      <c r="I185" s="19"/>
      <c r="J185" s="19"/>
      <c r="K185" s="19"/>
    </row>
    <row r="186" spans="1:11" x14ac:dyDescent="0.2">
      <c r="A186" s="11"/>
      <c r="B186" s="11"/>
      <c r="C186" s="11"/>
      <c r="D186" s="18">
        <f t="shared" si="20"/>
        <v>0</v>
      </c>
      <c r="E186" s="18">
        <f t="shared" si="21"/>
        <v>0</v>
      </c>
      <c r="F186" s="11"/>
      <c r="G186" s="12"/>
      <c r="H186" s="19"/>
      <c r="I186" s="19"/>
      <c r="J186" s="19"/>
      <c r="K186" s="19"/>
    </row>
    <row r="187" spans="1:11" x14ac:dyDescent="0.2">
      <c r="A187" s="10" t="s">
        <v>26</v>
      </c>
      <c r="B187" s="20">
        <f>SUM(B179:B186)</f>
        <v>0</v>
      </c>
      <c r="D187" s="21"/>
      <c r="E187" s="6"/>
    </row>
    <row r="188" spans="1:11" x14ac:dyDescent="0.2">
      <c r="A188" s="10" t="s">
        <v>10</v>
      </c>
      <c r="B188" s="13">
        <f>(SUM(E179:E186)/(SUM(B179:B186)+0.0000000000001))</f>
        <v>0</v>
      </c>
      <c r="D188" s="21"/>
      <c r="E188" s="6"/>
    </row>
    <row r="189" spans="1:11" x14ac:dyDescent="0.2">
      <c r="A189" s="10" t="s">
        <v>13</v>
      </c>
      <c r="B189" s="20">
        <f>B173+SUM(B179:B186)-SUM(F179:F186)</f>
        <v>0</v>
      </c>
    </row>
    <row r="190" spans="1:11" x14ac:dyDescent="0.2">
      <c r="A190" s="10" t="s">
        <v>14</v>
      </c>
      <c r="B190" s="13">
        <f>B174+SUM(E179:E186)-SUM(G179:G186)</f>
        <v>0</v>
      </c>
    </row>
    <row r="191" spans="1:11" x14ac:dyDescent="0.2">
      <c r="A191" s="10" t="s">
        <v>12</v>
      </c>
      <c r="B191" s="13">
        <f>ROUNDDOWN((B190/(B189+0.0000000000001)),2)</f>
        <v>0</v>
      </c>
    </row>
    <row r="193" spans="1:11" x14ac:dyDescent="0.2">
      <c r="A193" s="10" t="s">
        <v>16</v>
      </c>
      <c r="B193" s="14"/>
    </row>
    <row r="194" spans="1:11" x14ac:dyDescent="0.2">
      <c r="A194" s="15" t="s">
        <v>9</v>
      </c>
      <c r="B194" s="15" t="s">
        <v>3</v>
      </c>
      <c r="C194" s="15" t="s">
        <v>4</v>
      </c>
      <c r="D194" s="15" t="s">
        <v>11</v>
      </c>
      <c r="E194" s="15" t="s">
        <v>5</v>
      </c>
      <c r="F194" s="15" t="s">
        <v>6</v>
      </c>
      <c r="G194" s="16" t="s">
        <v>7</v>
      </c>
      <c r="H194" s="17" t="s">
        <v>21</v>
      </c>
      <c r="I194" s="17" t="s">
        <v>22</v>
      </c>
      <c r="J194" s="17" t="s">
        <v>23</v>
      </c>
      <c r="K194" s="17" t="s">
        <v>24</v>
      </c>
    </row>
    <row r="195" spans="1:11" x14ac:dyDescent="0.2">
      <c r="A195" s="11"/>
      <c r="B195" s="11"/>
      <c r="C195" s="11"/>
      <c r="D195" s="18">
        <f t="shared" ref="D195:D202" si="22">IF(C195="A", 4, IF(C195="A-", 3.7, IF(C195="B+", 3.3, IF(C195="B", 3, IF(C195="B-", 2.7, IF(C195="C+", 2.3, IF(C195="C", 2, IF(C195="C-", 1.7, IF(C195="D+", 1.3, IF(C195="D", 1, 0))))))))))</f>
        <v>0</v>
      </c>
      <c r="E195" s="18">
        <f t="shared" ref="E195:E202" si="23">B195*D195</f>
        <v>0</v>
      </c>
      <c r="F195" s="11"/>
      <c r="G195" s="12"/>
      <c r="H195" s="19"/>
      <c r="I195" s="19"/>
      <c r="J195" s="19"/>
      <c r="K195" s="19"/>
    </row>
    <row r="196" spans="1:11" x14ac:dyDescent="0.2">
      <c r="A196" s="11"/>
      <c r="B196" s="11"/>
      <c r="C196" s="11"/>
      <c r="D196" s="18">
        <f t="shared" si="22"/>
        <v>0</v>
      </c>
      <c r="E196" s="18">
        <f t="shared" si="23"/>
        <v>0</v>
      </c>
      <c r="F196" s="11"/>
      <c r="G196" s="12"/>
      <c r="H196" s="19"/>
      <c r="I196" s="19"/>
      <c r="J196" s="19"/>
      <c r="K196" s="19"/>
    </row>
    <row r="197" spans="1:11" x14ac:dyDescent="0.2">
      <c r="A197" s="11"/>
      <c r="B197" s="11"/>
      <c r="C197" s="11"/>
      <c r="D197" s="18">
        <f t="shared" si="22"/>
        <v>0</v>
      </c>
      <c r="E197" s="18">
        <f t="shared" si="23"/>
        <v>0</v>
      </c>
      <c r="F197" s="11"/>
      <c r="G197" s="12"/>
      <c r="H197" s="19"/>
      <c r="I197" s="19"/>
      <c r="J197" s="19"/>
      <c r="K197" s="19"/>
    </row>
    <row r="198" spans="1:11" x14ac:dyDescent="0.2">
      <c r="A198" s="11"/>
      <c r="B198" s="11"/>
      <c r="C198" s="11"/>
      <c r="D198" s="18">
        <f t="shared" si="22"/>
        <v>0</v>
      </c>
      <c r="E198" s="18">
        <f t="shared" si="23"/>
        <v>0</v>
      </c>
      <c r="F198" s="11"/>
      <c r="G198" s="12"/>
      <c r="H198" s="19"/>
      <c r="I198" s="19"/>
      <c r="J198" s="19"/>
      <c r="K198" s="19"/>
    </row>
    <row r="199" spans="1:11" x14ac:dyDescent="0.2">
      <c r="A199" s="11"/>
      <c r="B199" s="11"/>
      <c r="C199" s="11"/>
      <c r="D199" s="18">
        <f t="shared" si="22"/>
        <v>0</v>
      </c>
      <c r="E199" s="18">
        <f t="shared" si="23"/>
        <v>0</v>
      </c>
      <c r="F199" s="11"/>
      <c r="G199" s="12"/>
      <c r="H199" s="19"/>
      <c r="I199" s="19"/>
      <c r="J199" s="19"/>
      <c r="K199" s="19"/>
    </row>
    <row r="200" spans="1:11" x14ac:dyDescent="0.2">
      <c r="A200" s="11"/>
      <c r="B200" s="11"/>
      <c r="C200" s="11"/>
      <c r="D200" s="18">
        <f t="shared" si="22"/>
        <v>0</v>
      </c>
      <c r="E200" s="18">
        <f t="shared" si="23"/>
        <v>0</v>
      </c>
      <c r="F200" s="11"/>
      <c r="G200" s="12"/>
      <c r="H200" s="19"/>
      <c r="I200" s="19"/>
      <c r="J200" s="19"/>
      <c r="K200" s="19"/>
    </row>
    <row r="201" spans="1:11" x14ac:dyDescent="0.2">
      <c r="A201" s="11"/>
      <c r="B201" s="11"/>
      <c r="C201" s="11"/>
      <c r="D201" s="18">
        <f t="shared" si="22"/>
        <v>0</v>
      </c>
      <c r="E201" s="18">
        <f t="shared" si="23"/>
        <v>0</v>
      </c>
      <c r="F201" s="11"/>
      <c r="G201" s="12"/>
      <c r="H201" s="19"/>
      <c r="I201" s="19"/>
      <c r="J201" s="19"/>
      <c r="K201" s="19"/>
    </row>
    <row r="202" spans="1:11" x14ac:dyDescent="0.2">
      <c r="A202" s="11"/>
      <c r="B202" s="11"/>
      <c r="C202" s="11"/>
      <c r="D202" s="18">
        <f t="shared" si="22"/>
        <v>0</v>
      </c>
      <c r="E202" s="18">
        <f t="shared" si="23"/>
        <v>0</v>
      </c>
      <c r="F202" s="11"/>
      <c r="G202" s="12"/>
      <c r="H202" s="19"/>
      <c r="I202" s="19"/>
      <c r="J202" s="19"/>
      <c r="K202" s="19"/>
    </row>
    <row r="203" spans="1:11" x14ac:dyDescent="0.2">
      <c r="A203" s="10" t="s">
        <v>26</v>
      </c>
      <c r="B203" s="20">
        <f>SUM(B195:B202)</f>
        <v>0</v>
      </c>
      <c r="D203" s="21"/>
      <c r="E203" s="6"/>
    </row>
    <row r="204" spans="1:11" x14ac:dyDescent="0.2">
      <c r="A204" s="10" t="s">
        <v>10</v>
      </c>
      <c r="B204" s="13">
        <f>(SUM(E195:E202)/(SUM(B195:B202)+0.0000000000001))</f>
        <v>0</v>
      </c>
      <c r="D204" s="21"/>
      <c r="E204" s="6"/>
    </row>
    <row r="205" spans="1:11" x14ac:dyDescent="0.2">
      <c r="A205" s="10" t="s">
        <v>13</v>
      </c>
      <c r="B205" s="20">
        <f>B189+SUM(B195:B202)-SUM(F195:F202)</f>
        <v>0</v>
      </c>
    </row>
    <row r="206" spans="1:11" x14ac:dyDescent="0.2">
      <c r="A206" s="10" t="s">
        <v>14</v>
      </c>
      <c r="B206" s="13">
        <f>B190+SUM(E195:E202)-SUM(G195:G202)</f>
        <v>0</v>
      </c>
    </row>
    <row r="207" spans="1:11" x14ac:dyDescent="0.2">
      <c r="A207" s="10" t="s">
        <v>12</v>
      </c>
      <c r="B207" s="13">
        <f>ROUNDDOWN((B206/(B205+0.0000000000001)),2)</f>
        <v>0</v>
      </c>
    </row>
    <row r="209" spans="1:11" x14ac:dyDescent="0.2">
      <c r="A209" s="10" t="s">
        <v>16</v>
      </c>
      <c r="B209" s="14"/>
    </row>
    <row r="210" spans="1:11" x14ac:dyDescent="0.2">
      <c r="A210" s="15" t="s">
        <v>9</v>
      </c>
      <c r="B210" s="15" t="s">
        <v>3</v>
      </c>
      <c r="C210" s="15" t="s">
        <v>4</v>
      </c>
      <c r="D210" s="15" t="s">
        <v>11</v>
      </c>
      <c r="E210" s="15" t="s">
        <v>5</v>
      </c>
      <c r="F210" s="15" t="s">
        <v>6</v>
      </c>
      <c r="G210" s="16" t="s">
        <v>7</v>
      </c>
      <c r="H210" s="17" t="s">
        <v>21</v>
      </c>
      <c r="I210" s="17" t="s">
        <v>22</v>
      </c>
      <c r="J210" s="17" t="s">
        <v>23</v>
      </c>
      <c r="K210" s="17" t="s">
        <v>24</v>
      </c>
    </row>
    <row r="211" spans="1:11" x14ac:dyDescent="0.2">
      <c r="A211" s="11"/>
      <c r="B211" s="11"/>
      <c r="C211" s="11"/>
      <c r="D211" s="18">
        <f t="shared" ref="D211:D218" si="24">IF(C211="A", 4, IF(C211="A-", 3.7, IF(C211="B+", 3.3, IF(C211="B", 3, IF(C211="B-", 2.7, IF(C211="C+", 2.3, IF(C211="C", 2, IF(C211="C-", 1.7, IF(C211="D+", 1.3, IF(C211="D", 1, 0))))))))))</f>
        <v>0</v>
      </c>
      <c r="E211" s="18">
        <f t="shared" ref="E211:E218" si="25">B211*D211</f>
        <v>0</v>
      </c>
      <c r="F211" s="11"/>
      <c r="G211" s="12"/>
      <c r="H211" s="19"/>
      <c r="I211" s="19"/>
      <c r="J211" s="19"/>
      <c r="K211" s="19"/>
    </row>
    <row r="212" spans="1:11" x14ac:dyDescent="0.2">
      <c r="A212" s="11"/>
      <c r="B212" s="11"/>
      <c r="C212" s="11"/>
      <c r="D212" s="18">
        <f t="shared" si="24"/>
        <v>0</v>
      </c>
      <c r="E212" s="18">
        <f t="shared" si="25"/>
        <v>0</v>
      </c>
      <c r="F212" s="11"/>
      <c r="G212" s="12"/>
      <c r="H212" s="19"/>
      <c r="I212" s="19"/>
      <c r="J212" s="19"/>
      <c r="K212" s="19"/>
    </row>
    <row r="213" spans="1:11" x14ac:dyDescent="0.2">
      <c r="A213" s="11"/>
      <c r="B213" s="11"/>
      <c r="C213" s="11"/>
      <c r="D213" s="18">
        <f t="shared" si="24"/>
        <v>0</v>
      </c>
      <c r="E213" s="18">
        <f t="shared" si="25"/>
        <v>0</v>
      </c>
      <c r="F213" s="11"/>
      <c r="G213" s="12"/>
      <c r="H213" s="19"/>
      <c r="I213" s="19"/>
      <c r="J213" s="19"/>
      <c r="K213" s="19"/>
    </row>
    <row r="214" spans="1:11" x14ac:dyDescent="0.2">
      <c r="A214" s="11"/>
      <c r="B214" s="11"/>
      <c r="C214" s="11"/>
      <c r="D214" s="18">
        <f t="shared" si="24"/>
        <v>0</v>
      </c>
      <c r="E214" s="18">
        <f t="shared" si="25"/>
        <v>0</v>
      </c>
      <c r="F214" s="11"/>
      <c r="G214" s="12"/>
      <c r="H214" s="19"/>
      <c r="I214" s="19"/>
      <c r="J214" s="19"/>
      <c r="K214" s="19"/>
    </row>
    <row r="215" spans="1:11" x14ac:dyDescent="0.2">
      <c r="A215" s="11"/>
      <c r="B215" s="11"/>
      <c r="C215" s="11"/>
      <c r="D215" s="18">
        <f t="shared" si="24"/>
        <v>0</v>
      </c>
      <c r="E215" s="18">
        <f t="shared" si="25"/>
        <v>0</v>
      </c>
      <c r="F215" s="11"/>
      <c r="G215" s="12"/>
      <c r="H215" s="19"/>
      <c r="I215" s="19"/>
      <c r="J215" s="19"/>
      <c r="K215" s="19"/>
    </row>
    <row r="216" spans="1:11" x14ac:dyDescent="0.2">
      <c r="A216" s="11"/>
      <c r="B216" s="11"/>
      <c r="C216" s="11"/>
      <c r="D216" s="18">
        <f t="shared" si="24"/>
        <v>0</v>
      </c>
      <c r="E216" s="18">
        <f t="shared" si="25"/>
        <v>0</v>
      </c>
      <c r="F216" s="11"/>
      <c r="G216" s="12"/>
      <c r="H216" s="19"/>
      <c r="I216" s="19"/>
      <c r="J216" s="19"/>
      <c r="K216" s="19"/>
    </row>
    <row r="217" spans="1:11" x14ac:dyDescent="0.2">
      <c r="A217" s="11"/>
      <c r="B217" s="11"/>
      <c r="C217" s="11"/>
      <c r="D217" s="18">
        <f t="shared" si="24"/>
        <v>0</v>
      </c>
      <c r="E217" s="18">
        <f t="shared" si="25"/>
        <v>0</v>
      </c>
      <c r="F217" s="11"/>
      <c r="G217" s="12"/>
      <c r="H217" s="19"/>
      <c r="I217" s="19"/>
      <c r="J217" s="19"/>
      <c r="K217" s="19"/>
    </row>
    <row r="218" spans="1:11" x14ac:dyDescent="0.2">
      <c r="A218" s="11"/>
      <c r="B218" s="11"/>
      <c r="C218" s="11"/>
      <c r="D218" s="18">
        <f t="shared" si="24"/>
        <v>0</v>
      </c>
      <c r="E218" s="18">
        <f t="shared" si="25"/>
        <v>0</v>
      </c>
      <c r="F218" s="11"/>
      <c r="G218" s="12"/>
      <c r="H218" s="19"/>
      <c r="I218" s="19"/>
      <c r="J218" s="19"/>
      <c r="K218" s="19"/>
    </row>
    <row r="219" spans="1:11" x14ac:dyDescent="0.2">
      <c r="A219" s="10" t="s">
        <v>26</v>
      </c>
      <c r="B219" s="20">
        <f>SUM(B211:B218)</f>
        <v>0</v>
      </c>
      <c r="D219" s="21"/>
      <c r="E219" s="6"/>
    </row>
    <row r="220" spans="1:11" x14ac:dyDescent="0.2">
      <c r="A220" s="10" t="s">
        <v>10</v>
      </c>
      <c r="B220" s="13">
        <f>(SUM(E211:E218)/(SUM(B211:B218)+0.0000000000001))</f>
        <v>0</v>
      </c>
      <c r="D220" s="21"/>
      <c r="E220" s="6"/>
    </row>
    <row r="221" spans="1:11" x14ac:dyDescent="0.2">
      <c r="A221" s="10" t="s">
        <v>13</v>
      </c>
      <c r="B221" s="20">
        <f>B205+SUM(B211:B218)-SUM(F211:F218)</f>
        <v>0</v>
      </c>
    </row>
    <row r="222" spans="1:11" x14ac:dyDescent="0.2">
      <c r="A222" s="10" t="s">
        <v>14</v>
      </c>
      <c r="B222" s="13">
        <f>B206+SUM(E211:E218)-SUM(G211:G218)</f>
        <v>0</v>
      </c>
    </row>
    <row r="223" spans="1:11" x14ac:dyDescent="0.2">
      <c r="A223" s="10" t="s">
        <v>12</v>
      </c>
      <c r="B223" s="13">
        <f>ROUNDDOWN((B222/(B221+0.0000000000001)),2)</f>
        <v>0</v>
      </c>
    </row>
    <row r="225" spans="1:11" x14ac:dyDescent="0.2">
      <c r="A225" s="10" t="s">
        <v>16</v>
      </c>
      <c r="B225" s="14"/>
    </row>
    <row r="226" spans="1:11" x14ac:dyDescent="0.2">
      <c r="A226" s="15" t="s">
        <v>9</v>
      </c>
      <c r="B226" s="15" t="s">
        <v>3</v>
      </c>
      <c r="C226" s="15" t="s">
        <v>4</v>
      </c>
      <c r="D226" s="15" t="s">
        <v>11</v>
      </c>
      <c r="E226" s="15" t="s">
        <v>5</v>
      </c>
      <c r="F226" s="15" t="s">
        <v>6</v>
      </c>
      <c r="G226" s="16" t="s">
        <v>7</v>
      </c>
      <c r="H226" s="17" t="s">
        <v>21</v>
      </c>
      <c r="I226" s="17" t="s">
        <v>22</v>
      </c>
      <c r="J226" s="17" t="s">
        <v>23</v>
      </c>
      <c r="K226" s="17" t="s">
        <v>24</v>
      </c>
    </row>
    <row r="227" spans="1:11" x14ac:dyDescent="0.2">
      <c r="A227" s="11"/>
      <c r="B227" s="11"/>
      <c r="C227" s="11"/>
      <c r="D227" s="18">
        <f t="shared" ref="D227:D234" si="26">IF(C227="A", 4, IF(C227="A-", 3.7, IF(C227="B+", 3.3, IF(C227="B", 3, IF(C227="B-", 2.7, IF(C227="C+", 2.3, IF(C227="C", 2, IF(C227="C-", 1.7, IF(C227="D+", 1.3, IF(C227="D", 1, 0))))))))))</f>
        <v>0</v>
      </c>
      <c r="E227" s="18">
        <f t="shared" ref="E227:E234" si="27">B227*D227</f>
        <v>0</v>
      </c>
      <c r="F227" s="11"/>
      <c r="G227" s="12"/>
      <c r="H227" s="19"/>
      <c r="I227" s="19"/>
      <c r="J227" s="19"/>
      <c r="K227" s="19"/>
    </row>
    <row r="228" spans="1:11" x14ac:dyDescent="0.2">
      <c r="A228" s="11"/>
      <c r="B228" s="11"/>
      <c r="C228" s="11"/>
      <c r="D228" s="18">
        <f t="shared" si="26"/>
        <v>0</v>
      </c>
      <c r="E228" s="18">
        <f t="shared" si="27"/>
        <v>0</v>
      </c>
      <c r="F228" s="11"/>
      <c r="G228" s="12"/>
      <c r="H228" s="19"/>
      <c r="I228" s="19"/>
      <c r="J228" s="19"/>
      <c r="K228" s="19"/>
    </row>
    <row r="229" spans="1:11" x14ac:dyDescent="0.2">
      <c r="A229" s="11"/>
      <c r="B229" s="11"/>
      <c r="C229" s="11"/>
      <c r="D229" s="18">
        <f t="shared" si="26"/>
        <v>0</v>
      </c>
      <c r="E229" s="18">
        <f t="shared" si="27"/>
        <v>0</v>
      </c>
      <c r="F229" s="11"/>
      <c r="G229" s="12"/>
      <c r="H229" s="19"/>
      <c r="I229" s="19"/>
      <c r="J229" s="19"/>
      <c r="K229" s="19"/>
    </row>
    <row r="230" spans="1:11" x14ac:dyDescent="0.2">
      <c r="A230" s="11"/>
      <c r="B230" s="11"/>
      <c r="C230" s="11"/>
      <c r="D230" s="18">
        <f t="shared" si="26"/>
        <v>0</v>
      </c>
      <c r="E230" s="18">
        <f t="shared" si="27"/>
        <v>0</v>
      </c>
      <c r="F230" s="11"/>
      <c r="G230" s="12"/>
      <c r="H230" s="19"/>
      <c r="I230" s="19"/>
      <c r="J230" s="19"/>
      <c r="K230" s="19"/>
    </row>
    <row r="231" spans="1:11" x14ac:dyDescent="0.2">
      <c r="A231" s="11"/>
      <c r="B231" s="11"/>
      <c r="C231" s="11"/>
      <c r="D231" s="18">
        <f t="shared" si="26"/>
        <v>0</v>
      </c>
      <c r="E231" s="18">
        <f t="shared" si="27"/>
        <v>0</v>
      </c>
      <c r="F231" s="11"/>
      <c r="G231" s="12"/>
      <c r="H231" s="19"/>
      <c r="I231" s="19"/>
      <c r="J231" s="19"/>
      <c r="K231" s="19"/>
    </row>
    <row r="232" spans="1:11" x14ac:dyDescent="0.2">
      <c r="A232" s="11"/>
      <c r="B232" s="11"/>
      <c r="C232" s="11"/>
      <c r="D232" s="18">
        <f t="shared" si="26"/>
        <v>0</v>
      </c>
      <c r="E232" s="18">
        <f t="shared" si="27"/>
        <v>0</v>
      </c>
      <c r="F232" s="11"/>
      <c r="G232" s="12"/>
      <c r="H232" s="19"/>
      <c r="I232" s="19"/>
      <c r="J232" s="19"/>
      <c r="K232" s="19"/>
    </row>
    <row r="233" spans="1:11" x14ac:dyDescent="0.2">
      <c r="A233" s="11"/>
      <c r="B233" s="11"/>
      <c r="C233" s="11"/>
      <c r="D233" s="18">
        <f t="shared" si="26"/>
        <v>0</v>
      </c>
      <c r="E233" s="18">
        <f t="shared" si="27"/>
        <v>0</v>
      </c>
      <c r="F233" s="11"/>
      <c r="G233" s="12"/>
      <c r="H233" s="19"/>
      <c r="I233" s="19"/>
      <c r="J233" s="19"/>
      <c r="K233" s="19"/>
    </row>
    <row r="234" spans="1:11" x14ac:dyDescent="0.2">
      <c r="A234" s="11"/>
      <c r="B234" s="11"/>
      <c r="C234" s="11"/>
      <c r="D234" s="18">
        <f t="shared" si="26"/>
        <v>0</v>
      </c>
      <c r="E234" s="18">
        <f t="shared" si="27"/>
        <v>0</v>
      </c>
      <c r="F234" s="11"/>
      <c r="G234" s="12"/>
      <c r="H234" s="19"/>
      <c r="I234" s="19"/>
      <c r="J234" s="19"/>
      <c r="K234" s="19"/>
    </row>
    <row r="235" spans="1:11" x14ac:dyDescent="0.2">
      <c r="A235" s="10" t="s">
        <v>26</v>
      </c>
      <c r="B235" s="20">
        <f>SUM(B227:B234)</f>
        <v>0</v>
      </c>
      <c r="D235" s="21"/>
      <c r="E235" s="6"/>
    </row>
    <row r="236" spans="1:11" x14ac:dyDescent="0.2">
      <c r="A236" s="10" t="s">
        <v>10</v>
      </c>
      <c r="B236" s="13">
        <f>(SUM(E227:E234)/(SUM(B227:B234)+0.0000000000001))</f>
        <v>0</v>
      </c>
      <c r="D236" s="21"/>
      <c r="E236" s="6"/>
    </row>
    <row r="237" spans="1:11" x14ac:dyDescent="0.2">
      <c r="A237" s="10" t="s">
        <v>13</v>
      </c>
      <c r="B237" s="20">
        <f>B221+SUM(B227:B234)-SUM(F227:F234)</f>
        <v>0</v>
      </c>
    </row>
    <row r="238" spans="1:11" x14ac:dyDescent="0.2">
      <c r="A238" s="10" t="s">
        <v>14</v>
      </c>
      <c r="B238" s="13">
        <f>B222+SUM(E227:E234)-SUM(G227:G234)</f>
        <v>0</v>
      </c>
    </row>
    <row r="239" spans="1:11" x14ac:dyDescent="0.2">
      <c r="A239" s="10" t="s">
        <v>12</v>
      </c>
      <c r="B239" s="13">
        <f>ROUNDDOWN((B238/(B237+0.0000000000001)),2)</f>
        <v>0</v>
      </c>
    </row>
    <row r="241" spans="1:11" x14ac:dyDescent="0.2">
      <c r="A241" s="10" t="s">
        <v>16</v>
      </c>
      <c r="B241" s="14"/>
    </row>
    <row r="242" spans="1:11" x14ac:dyDescent="0.2">
      <c r="A242" s="15" t="s">
        <v>9</v>
      </c>
      <c r="B242" s="15" t="s">
        <v>3</v>
      </c>
      <c r="C242" s="15" t="s">
        <v>4</v>
      </c>
      <c r="D242" s="15" t="s">
        <v>11</v>
      </c>
      <c r="E242" s="15" t="s">
        <v>5</v>
      </c>
      <c r="F242" s="15" t="s">
        <v>6</v>
      </c>
      <c r="G242" s="16" t="s">
        <v>7</v>
      </c>
      <c r="H242" s="17" t="s">
        <v>21</v>
      </c>
      <c r="I242" s="17" t="s">
        <v>22</v>
      </c>
      <c r="J242" s="17" t="s">
        <v>23</v>
      </c>
      <c r="K242" s="17" t="s">
        <v>24</v>
      </c>
    </row>
    <row r="243" spans="1:11" x14ac:dyDescent="0.2">
      <c r="A243" s="11"/>
      <c r="B243" s="11"/>
      <c r="C243" s="11"/>
      <c r="D243" s="18">
        <f t="shared" ref="D243:D250" si="28">IF(C243="A", 4, IF(C243="A-", 3.7, IF(C243="B+", 3.3, IF(C243="B", 3, IF(C243="B-", 2.7, IF(C243="C+", 2.3, IF(C243="C", 2, IF(C243="C-", 1.7, IF(C243="D+", 1.3, IF(C243="D", 1, 0))))))))))</f>
        <v>0</v>
      </c>
      <c r="E243" s="18">
        <f t="shared" ref="E243:E250" si="29">B243*D243</f>
        <v>0</v>
      </c>
      <c r="F243" s="11"/>
      <c r="G243" s="12"/>
      <c r="H243" s="19"/>
      <c r="I243" s="19"/>
      <c r="J243" s="19"/>
      <c r="K243" s="19"/>
    </row>
    <row r="244" spans="1:11" x14ac:dyDescent="0.2">
      <c r="A244" s="11"/>
      <c r="B244" s="11"/>
      <c r="C244" s="11"/>
      <c r="D244" s="18">
        <f t="shared" si="28"/>
        <v>0</v>
      </c>
      <c r="E244" s="18">
        <f t="shared" si="29"/>
        <v>0</v>
      </c>
      <c r="F244" s="11"/>
      <c r="G244" s="12"/>
      <c r="H244" s="19"/>
      <c r="I244" s="19"/>
      <c r="J244" s="19"/>
      <c r="K244" s="19"/>
    </row>
    <row r="245" spans="1:11" x14ac:dyDescent="0.2">
      <c r="A245" s="11"/>
      <c r="B245" s="11"/>
      <c r="C245" s="11"/>
      <c r="D245" s="18">
        <f t="shared" si="28"/>
        <v>0</v>
      </c>
      <c r="E245" s="18">
        <f t="shared" si="29"/>
        <v>0</v>
      </c>
      <c r="F245" s="11"/>
      <c r="G245" s="12"/>
      <c r="H245" s="19"/>
      <c r="I245" s="19"/>
      <c r="J245" s="19"/>
      <c r="K245" s="19"/>
    </row>
    <row r="246" spans="1:11" x14ac:dyDescent="0.2">
      <c r="A246" s="11"/>
      <c r="B246" s="11"/>
      <c r="C246" s="11"/>
      <c r="D246" s="18">
        <f t="shared" si="28"/>
        <v>0</v>
      </c>
      <c r="E246" s="18">
        <f t="shared" si="29"/>
        <v>0</v>
      </c>
      <c r="F246" s="11"/>
      <c r="G246" s="12"/>
      <c r="H246" s="19"/>
      <c r="I246" s="19"/>
      <c r="J246" s="19"/>
      <c r="K246" s="19"/>
    </row>
    <row r="247" spans="1:11" x14ac:dyDescent="0.2">
      <c r="A247" s="11"/>
      <c r="B247" s="11"/>
      <c r="C247" s="11"/>
      <c r="D247" s="18">
        <f t="shared" si="28"/>
        <v>0</v>
      </c>
      <c r="E247" s="18">
        <f t="shared" si="29"/>
        <v>0</v>
      </c>
      <c r="F247" s="11"/>
      <c r="G247" s="12"/>
      <c r="H247" s="19"/>
      <c r="I247" s="19"/>
      <c r="J247" s="19"/>
      <c r="K247" s="19"/>
    </row>
    <row r="248" spans="1:11" x14ac:dyDescent="0.2">
      <c r="A248" s="11"/>
      <c r="B248" s="11"/>
      <c r="C248" s="11"/>
      <c r="D248" s="18">
        <f t="shared" si="28"/>
        <v>0</v>
      </c>
      <c r="E248" s="18">
        <f t="shared" si="29"/>
        <v>0</v>
      </c>
      <c r="F248" s="11"/>
      <c r="G248" s="12"/>
      <c r="H248" s="19"/>
      <c r="I248" s="19"/>
      <c r="J248" s="19"/>
      <c r="K248" s="19"/>
    </row>
    <row r="249" spans="1:11" x14ac:dyDescent="0.2">
      <c r="A249" s="11"/>
      <c r="B249" s="11"/>
      <c r="C249" s="11"/>
      <c r="D249" s="18">
        <f t="shared" si="28"/>
        <v>0</v>
      </c>
      <c r="E249" s="18">
        <f t="shared" si="29"/>
        <v>0</v>
      </c>
      <c r="F249" s="11"/>
      <c r="G249" s="12"/>
      <c r="H249" s="19"/>
      <c r="I249" s="19"/>
      <c r="J249" s="19"/>
      <c r="K249" s="19"/>
    </row>
    <row r="250" spans="1:11" x14ac:dyDescent="0.2">
      <c r="A250" s="11"/>
      <c r="B250" s="11"/>
      <c r="C250" s="11"/>
      <c r="D250" s="18">
        <f t="shared" si="28"/>
        <v>0</v>
      </c>
      <c r="E250" s="18">
        <f t="shared" si="29"/>
        <v>0</v>
      </c>
      <c r="F250" s="11"/>
      <c r="G250" s="12"/>
      <c r="H250" s="19"/>
      <c r="I250" s="19"/>
      <c r="J250" s="19"/>
      <c r="K250" s="19"/>
    </row>
    <row r="251" spans="1:11" x14ac:dyDescent="0.2">
      <c r="A251" s="10" t="s">
        <v>26</v>
      </c>
      <c r="B251" s="20">
        <f>SUM(B243:B250)</f>
        <v>0</v>
      </c>
      <c r="D251" s="21"/>
      <c r="E251" s="6"/>
    </row>
    <row r="252" spans="1:11" x14ac:dyDescent="0.2">
      <c r="A252" s="10" t="s">
        <v>10</v>
      </c>
      <c r="B252" s="13">
        <f>(SUM(E243:E250)/(SUM(B243:B250)+0.0000000000001))</f>
        <v>0</v>
      </c>
      <c r="D252" s="21"/>
      <c r="E252" s="6"/>
    </row>
    <row r="253" spans="1:11" x14ac:dyDescent="0.2">
      <c r="A253" s="10" t="s">
        <v>13</v>
      </c>
      <c r="B253" s="20">
        <f>B237+SUM(B243:B250)-SUM(F243:F250)</f>
        <v>0</v>
      </c>
    </row>
    <row r="254" spans="1:11" x14ac:dyDescent="0.2">
      <c r="A254" s="10" t="s">
        <v>14</v>
      </c>
      <c r="B254" s="13">
        <f>B238+SUM(E243:E250)-SUM(G243:G250)</f>
        <v>0</v>
      </c>
    </row>
    <row r="255" spans="1:11" x14ac:dyDescent="0.2">
      <c r="A255" s="10" t="s">
        <v>12</v>
      </c>
      <c r="B255" s="13">
        <f>ROUNDDOWN((B254/(B253+0.0000000000001)),2)</f>
        <v>0</v>
      </c>
    </row>
    <row r="257" spans="1:11" x14ac:dyDescent="0.2">
      <c r="A257" s="10" t="s">
        <v>16</v>
      </c>
      <c r="B257" s="14"/>
    </row>
    <row r="258" spans="1:11" x14ac:dyDescent="0.2">
      <c r="A258" s="15" t="s">
        <v>9</v>
      </c>
      <c r="B258" s="15" t="s">
        <v>3</v>
      </c>
      <c r="C258" s="15" t="s">
        <v>4</v>
      </c>
      <c r="D258" s="15" t="s">
        <v>11</v>
      </c>
      <c r="E258" s="15" t="s">
        <v>5</v>
      </c>
      <c r="F258" s="15" t="s">
        <v>6</v>
      </c>
      <c r="G258" s="16" t="s">
        <v>7</v>
      </c>
      <c r="H258" s="17" t="s">
        <v>21</v>
      </c>
      <c r="I258" s="17" t="s">
        <v>22</v>
      </c>
      <c r="J258" s="17" t="s">
        <v>23</v>
      </c>
      <c r="K258" s="17" t="s">
        <v>24</v>
      </c>
    </row>
    <row r="259" spans="1:11" x14ac:dyDescent="0.2">
      <c r="A259" s="11"/>
      <c r="B259" s="11"/>
      <c r="C259" s="11"/>
      <c r="D259" s="18">
        <f t="shared" ref="D259:D266" si="30">IF(C259="A", 4, IF(C259="A-", 3.7, IF(C259="B+", 3.3, IF(C259="B", 3, IF(C259="B-", 2.7, IF(C259="C+", 2.3, IF(C259="C", 2, IF(C259="C-", 1.7, IF(C259="D+", 1.3, IF(C259="D", 1, 0))))))))))</f>
        <v>0</v>
      </c>
      <c r="E259" s="18">
        <f t="shared" ref="E259:E266" si="31">B259*D259</f>
        <v>0</v>
      </c>
      <c r="F259" s="11"/>
      <c r="G259" s="12"/>
      <c r="H259" s="19"/>
      <c r="I259" s="19"/>
      <c r="J259" s="19"/>
      <c r="K259" s="19"/>
    </row>
    <row r="260" spans="1:11" x14ac:dyDescent="0.2">
      <c r="A260" s="11"/>
      <c r="B260" s="11"/>
      <c r="C260" s="11"/>
      <c r="D260" s="18">
        <f t="shared" si="30"/>
        <v>0</v>
      </c>
      <c r="E260" s="18">
        <f t="shared" si="31"/>
        <v>0</v>
      </c>
      <c r="F260" s="11"/>
      <c r="G260" s="12"/>
      <c r="H260" s="19"/>
      <c r="I260" s="19"/>
      <c r="J260" s="19"/>
      <c r="K260" s="19"/>
    </row>
    <row r="261" spans="1:11" x14ac:dyDescent="0.2">
      <c r="A261" s="11"/>
      <c r="B261" s="11"/>
      <c r="C261" s="11"/>
      <c r="D261" s="18">
        <f t="shared" si="30"/>
        <v>0</v>
      </c>
      <c r="E261" s="18">
        <f t="shared" si="31"/>
        <v>0</v>
      </c>
      <c r="F261" s="11"/>
      <c r="G261" s="12"/>
      <c r="H261" s="19"/>
      <c r="I261" s="19"/>
      <c r="J261" s="19"/>
      <c r="K261" s="19"/>
    </row>
    <row r="262" spans="1:11" x14ac:dyDescent="0.2">
      <c r="A262" s="11"/>
      <c r="B262" s="11"/>
      <c r="C262" s="11"/>
      <c r="D262" s="18">
        <f t="shared" si="30"/>
        <v>0</v>
      </c>
      <c r="E262" s="18">
        <f t="shared" si="31"/>
        <v>0</v>
      </c>
      <c r="F262" s="11"/>
      <c r="G262" s="12"/>
      <c r="H262" s="19"/>
      <c r="I262" s="19"/>
      <c r="J262" s="19"/>
      <c r="K262" s="19"/>
    </row>
    <row r="263" spans="1:11" x14ac:dyDescent="0.2">
      <c r="A263" s="11"/>
      <c r="B263" s="11"/>
      <c r="C263" s="11"/>
      <c r="D263" s="18">
        <f t="shared" si="30"/>
        <v>0</v>
      </c>
      <c r="E263" s="18">
        <f t="shared" si="31"/>
        <v>0</v>
      </c>
      <c r="F263" s="11"/>
      <c r="G263" s="12"/>
      <c r="H263" s="19"/>
      <c r="I263" s="19"/>
      <c r="J263" s="19"/>
      <c r="K263" s="19"/>
    </row>
    <row r="264" spans="1:11" x14ac:dyDescent="0.2">
      <c r="A264" s="11"/>
      <c r="B264" s="11"/>
      <c r="C264" s="11"/>
      <c r="D264" s="18">
        <f t="shared" si="30"/>
        <v>0</v>
      </c>
      <c r="E264" s="18">
        <f t="shared" si="31"/>
        <v>0</v>
      </c>
      <c r="F264" s="11"/>
      <c r="G264" s="12"/>
      <c r="H264" s="19"/>
      <c r="I264" s="19"/>
      <c r="J264" s="19"/>
      <c r="K264" s="19"/>
    </row>
    <row r="265" spans="1:11" x14ac:dyDescent="0.2">
      <c r="A265" s="11"/>
      <c r="B265" s="11"/>
      <c r="C265" s="11"/>
      <c r="D265" s="18">
        <f t="shared" si="30"/>
        <v>0</v>
      </c>
      <c r="E265" s="18">
        <f t="shared" si="31"/>
        <v>0</v>
      </c>
      <c r="F265" s="11"/>
      <c r="G265" s="12"/>
      <c r="H265" s="19"/>
      <c r="I265" s="19"/>
      <c r="J265" s="19"/>
      <c r="K265" s="19"/>
    </row>
    <row r="266" spans="1:11" x14ac:dyDescent="0.2">
      <c r="A266" s="11"/>
      <c r="B266" s="11"/>
      <c r="C266" s="11"/>
      <c r="D266" s="18">
        <f t="shared" si="30"/>
        <v>0</v>
      </c>
      <c r="E266" s="18">
        <f t="shared" si="31"/>
        <v>0</v>
      </c>
      <c r="F266" s="11"/>
      <c r="G266" s="12"/>
      <c r="H266" s="19"/>
      <c r="I266" s="19"/>
      <c r="J266" s="19"/>
      <c r="K266" s="19"/>
    </row>
    <row r="267" spans="1:11" x14ac:dyDescent="0.2">
      <c r="A267" s="10" t="s">
        <v>26</v>
      </c>
      <c r="B267" s="20">
        <f>SUM(B259:B266)</f>
        <v>0</v>
      </c>
      <c r="D267" s="21"/>
      <c r="E267" s="6"/>
    </row>
    <row r="268" spans="1:11" x14ac:dyDescent="0.2">
      <c r="A268" s="10" t="s">
        <v>10</v>
      </c>
      <c r="B268" s="13">
        <f>(SUM(E259:E266)/(SUM(B259:B266)+0.0000000000001))</f>
        <v>0</v>
      </c>
      <c r="D268" s="21"/>
      <c r="E268" s="6"/>
    </row>
    <row r="269" spans="1:11" x14ac:dyDescent="0.2">
      <c r="A269" s="10" t="s">
        <v>13</v>
      </c>
      <c r="B269" s="20">
        <f>B253+SUM(B259:B266)-SUM(F259:F266)</f>
        <v>0</v>
      </c>
    </row>
    <row r="270" spans="1:11" x14ac:dyDescent="0.2">
      <c r="A270" s="10" t="s">
        <v>14</v>
      </c>
      <c r="B270" s="13">
        <f>B254+SUM(E259:E266)-SUM(G259:G266)</f>
        <v>0</v>
      </c>
    </row>
    <row r="271" spans="1:11" x14ac:dyDescent="0.2">
      <c r="A271" s="10" t="s">
        <v>12</v>
      </c>
      <c r="B271" s="13">
        <f>ROUNDDOWN((B270/(B269+0.0000000000001)),2)</f>
        <v>0</v>
      </c>
    </row>
    <row r="273" spans="1:11" x14ac:dyDescent="0.2">
      <c r="A273" s="10" t="s">
        <v>16</v>
      </c>
      <c r="B273" s="14"/>
    </row>
    <row r="274" spans="1:11" x14ac:dyDescent="0.2">
      <c r="A274" s="15" t="s">
        <v>9</v>
      </c>
      <c r="B274" s="15" t="s">
        <v>3</v>
      </c>
      <c r="C274" s="15" t="s">
        <v>4</v>
      </c>
      <c r="D274" s="15" t="s">
        <v>11</v>
      </c>
      <c r="E274" s="15" t="s">
        <v>5</v>
      </c>
      <c r="F274" s="15" t="s">
        <v>6</v>
      </c>
      <c r="G274" s="16" t="s">
        <v>7</v>
      </c>
      <c r="H274" s="17" t="s">
        <v>21</v>
      </c>
      <c r="I274" s="17" t="s">
        <v>22</v>
      </c>
      <c r="J274" s="17" t="s">
        <v>23</v>
      </c>
      <c r="K274" s="17" t="s">
        <v>24</v>
      </c>
    </row>
    <row r="275" spans="1:11" x14ac:dyDescent="0.2">
      <c r="A275" s="11"/>
      <c r="B275" s="11"/>
      <c r="C275" s="11"/>
      <c r="D275" s="18">
        <f t="shared" ref="D275:D282" si="32">IF(C275="A", 4, IF(C275="A-", 3.7, IF(C275="B+", 3.3, IF(C275="B", 3, IF(C275="B-", 2.7, IF(C275="C+", 2.3, IF(C275="C", 2, IF(C275="C-", 1.7, IF(C275="D+", 1.3, IF(C275="D", 1, 0))))))))))</f>
        <v>0</v>
      </c>
      <c r="E275" s="18">
        <f t="shared" ref="E275:E282" si="33">B275*D275</f>
        <v>0</v>
      </c>
      <c r="F275" s="11"/>
      <c r="G275" s="12"/>
      <c r="H275" s="19"/>
      <c r="I275" s="19"/>
      <c r="J275" s="19"/>
      <c r="K275" s="19"/>
    </row>
    <row r="276" spans="1:11" x14ac:dyDescent="0.2">
      <c r="A276" s="11"/>
      <c r="B276" s="11"/>
      <c r="C276" s="11"/>
      <c r="D276" s="18">
        <f t="shared" si="32"/>
        <v>0</v>
      </c>
      <c r="E276" s="18">
        <f t="shared" si="33"/>
        <v>0</v>
      </c>
      <c r="F276" s="11"/>
      <c r="G276" s="12"/>
      <c r="H276" s="19"/>
      <c r="I276" s="19"/>
      <c r="J276" s="19"/>
      <c r="K276" s="19"/>
    </row>
    <row r="277" spans="1:11" x14ac:dyDescent="0.2">
      <c r="A277" s="11"/>
      <c r="B277" s="11"/>
      <c r="C277" s="11"/>
      <c r="D277" s="18">
        <f t="shared" si="32"/>
        <v>0</v>
      </c>
      <c r="E277" s="18">
        <f t="shared" si="33"/>
        <v>0</v>
      </c>
      <c r="F277" s="11"/>
      <c r="G277" s="12"/>
      <c r="H277" s="19"/>
      <c r="I277" s="19"/>
      <c r="J277" s="19"/>
      <c r="K277" s="19"/>
    </row>
    <row r="278" spans="1:11" x14ac:dyDescent="0.2">
      <c r="A278" s="11"/>
      <c r="B278" s="11"/>
      <c r="C278" s="11"/>
      <c r="D278" s="18">
        <f t="shared" si="32"/>
        <v>0</v>
      </c>
      <c r="E278" s="18">
        <f t="shared" si="33"/>
        <v>0</v>
      </c>
      <c r="F278" s="11"/>
      <c r="G278" s="12"/>
      <c r="H278" s="19"/>
      <c r="I278" s="19"/>
      <c r="J278" s="19"/>
      <c r="K278" s="19"/>
    </row>
    <row r="279" spans="1:11" x14ac:dyDescent="0.2">
      <c r="A279" s="11"/>
      <c r="B279" s="11"/>
      <c r="C279" s="11"/>
      <c r="D279" s="18">
        <f t="shared" si="32"/>
        <v>0</v>
      </c>
      <c r="E279" s="18">
        <f t="shared" si="33"/>
        <v>0</v>
      </c>
      <c r="F279" s="11"/>
      <c r="G279" s="12"/>
      <c r="H279" s="19"/>
      <c r="I279" s="19"/>
      <c r="J279" s="19"/>
      <c r="K279" s="19"/>
    </row>
    <row r="280" spans="1:11" x14ac:dyDescent="0.2">
      <c r="A280" s="11"/>
      <c r="B280" s="11"/>
      <c r="C280" s="11"/>
      <c r="D280" s="18">
        <f t="shared" si="32"/>
        <v>0</v>
      </c>
      <c r="E280" s="18">
        <f t="shared" si="33"/>
        <v>0</v>
      </c>
      <c r="F280" s="11"/>
      <c r="G280" s="12"/>
      <c r="H280" s="19"/>
      <c r="I280" s="19"/>
      <c r="J280" s="19"/>
      <c r="K280" s="19"/>
    </row>
    <row r="281" spans="1:11" x14ac:dyDescent="0.2">
      <c r="A281" s="11"/>
      <c r="B281" s="11"/>
      <c r="C281" s="11"/>
      <c r="D281" s="18">
        <f t="shared" si="32"/>
        <v>0</v>
      </c>
      <c r="E281" s="18">
        <f t="shared" si="33"/>
        <v>0</v>
      </c>
      <c r="F281" s="11"/>
      <c r="G281" s="12"/>
      <c r="H281" s="19"/>
      <c r="I281" s="19"/>
      <c r="J281" s="19"/>
      <c r="K281" s="19"/>
    </row>
    <row r="282" spans="1:11" x14ac:dyDescent="0.2">
      <c r="A282" s="11"/>
      <c r="B282" s="11"/>
      <c r="C282" s="11"/>
      <c r="D282" s="18">
        <f t="shared" si="32"/>
        <v>0</v>
      </c>
      <c r="E282" s="18">
        <f t="shared" si="33"/>
        <v>0</v>
      </c>
      <c r="F282" s="11"/>
      <c r="G282" s="12"/>
      <c r="H282" s="19"/>
      <c r="I282" s="19"/>
      <c r="J282" s="19"/>
      <c r="K282" s="19"/>
    </row>
    <row r="283" spans="1:11" x14ac:dyDescent="0.2">
      <c r="A283" s="10" t="s">
        <v>26</v>
      </c>
      <c r="B283" s="20">
        <f>SUM(B275:B282)</f>
        <v>0</v>
      </c>
      <c r="D283" s="21"/>
      <c r="E283" s="6"/>
    </row>
    <row r="284" spans="1:11" x14ac:dyDescent="0.2">
      <c r="A284" s="10" t="s">
        <v>10</v>
      </c>
      <c r="B284" s="13">
        <f>(SUM(E275:E282)/(SUM(B275:B282)+0.0000000000001))</f>
        <v>0</v>
      </c>
      <c r="D284" s="21"/>
      <c r="E284" s="6"/>
    </row>
    <row r="285" spans="1:11" x14ac:dyDescent="0.2">
      <c r="A285" s="10" t="s">
        <v>13</v>
      </c>
      <c r="B285" s="20">
        <f>B269+SUM(B275:B282)-SUM(F275:F282)</f>
        <v>0</v>
      </c>
    </row>
    <row r="286" spans="1:11" x14ac:dyDescent="0.2">
      <c r="A286" s="10" t="s">
        <v>14</v>
      </c>
      <c r="B286" s="13">
        <f>B270+SUM(E275:E282)-SUM(G275:G282)</f>
        <v>0</v>
      </c>
    </row>
    <row r="287" spans="1:11" x14ac:dyDescent="0.2">
      <c r="A287" s="10" t="s">
        <v>12</v>
      </c>
      <c r="B287" s="13">
        <f>ROUNDDOWN((B286/(B285+0.0000000000001)),2)</f>
        <v>0</v>
      </c>
    </row>
    <row r="289" spans="1:11" x14ac:dyDescent="0.2">
      <c r="A289" s="10" t="s">
        <v>16</v>
      </c>
      <c r="B289" s="14"/>
    </row>
    <row r="290" spans="1:11" x14ac:dyDescent="0.2">
      <c r="A290" s="15" t="s">
        <v>9</v>
      </c>
      <c r="B290" s="15" t="s">
        <v>3</v>
      </c>
      <c r="C290" s="15" t="s">
        <v>4</v>
      </c>
      <c r="D290" s="15" t="s">
        <v>11</v>
      </c>
      <c r="E290" s="15" t="s">
        <v>5</v>
      </c>
      <c r="F290" s="15" t="s">
        <v>6</v>
      </c>
      <c r="G290" s="16" t="s">
        <v>7</v>
      </c>
      <c r="H290" s="17" t="s">
        <v>21</v>
      </c>
      <c r="I290" s="17" t="s">
        <v>22</v>
      </c>
      <c r="J290" s="17" t="s">
        <v>23</v>
      </c>
      <c r="K290" s="17" t="s">
        <v>24</v>
      </c>
    </row>
    <row r="291" spans="1:11" x14ac:dyDescent="0.2">
      <c r="A291" s="11"/>
      <c r="B291" s="11"/>
      <c r="C291" s="11"/>
      <c r="D291" s="18">
        <f t="shared" ref="D291:D298" si="34">IF(C291="A", 4, IF(C291="A-", 3.7, IF(C291="B+", 3.3, IF(C291="B", 3, IF(C291="B-", 2.7, IF(C291="C+", 2.3, IF(C291="C", 2, IF(C291="C-", 1.7, IF(C291="D+", 1.3, IF(C291="D", 1, 0))))))))))</f>
        <v>0</v>
      </c>
      <c r="E291" s="18">
        <f t="shared" ref="E291:E298" si="35">B291*D291</f>
        <v>0</v>
      </c>
      <c r="F291" s="11"/>
      <c r="G291" s="12"/>
      <c r="H291" s="19"/>
      <c r="I291" s="19"/>
      <c r="J291" s="19"/>
      <c r="K291" s="19"/>
    </row>
    <row r="292" spans="1:11" x14ac:dyDescent="0.2">
      <c r="A292" s="11"/>
      <c r="B292" s="11"/>
      <c r="C292" s="11"/>
      <c r="D292" s="18">
        <f t="shared" si="34"/>
        <v>0</v>
      </c>
      <c r="E292" s="18">
        <f t="shared" si="35"/>
        <v>0</v>
      </c>
      <c r="F292" s="11"/>
      <c r="G292" s="12"/>
      <c r="H292" s="19"/>
      <c r="I292" s="19"/>
      <c r="J292" s="19"/>
      <c r="K292" s="19"/>
    </row>
    <row r="293" spans="1:11" x14ac:dyDescent="0.2">
      <c r="A293" s="11"/>
      <c r="B293" s="11"/>
      <c r="C293" s="11"/>
      <c r="D293" s="18">
        <f t="shared" si="34"/>
        <v>0</v>
      </c>
      <c r="E293" s="18">
        <f t="shared" si="35"/>
        <v>0</v>
      </c>
      <c r="F293" s="11"/>
      <c r="G293" s="12"/>
      <c r="H293" s="19"/>
      <c r="I293" s="19"/>
      <c r="J293" s="19"/>
      <c r="K293" s="19"/>
    </row>
    <row r="294" spans="1:11" x14ac:dyDescent="0.2">
      <c r="A294" s="11"/>
      <c r="B294" s="11"/>
      <c r="C294" s="11"/>
      <c r="D294" s="18">
        <f t="shared" si="34"/>
        <v>0</v>
      </c>
      <c r="E294" s="18">
        <f t="shared" si="35"/>
        <v>0</v>
      </c>
      <c r="F294" s="11"/>
      <c r="G294" s="12"/>
      <c r="H294" s="19"/>
      <c r="I294" s="19"/>
      <c r="J294" s="19"/>
      <c r="K294" s="19"/>
    </row>
    <row r="295" spans="1:11" x14ac:dyDescent="0.2">
      <c r="A295" s="11"/>
      <c r="B295" s="11"/>
      <c r="C295" s="11"/>
      <c r="D295" s="18">
        <f t="shared" si="34"/>
        <v>0</v>
      </c>
      <c r="E295" s="18">
        <f t="shared" si="35"/>
        <v>0</v>
      </c>
      <c r="F295" s="11"/>
      <c r="G295" s="12"/>
      <c r="H295" s="19"/>
      <c r="I295" s="19"/>
      <c r="J295" s="19"/>
      <c r="K295" s="19"/>
    </row>
    <row r="296" spans="1:11" x14ac:dyDescent="0.2">
      <c r="A296" s="11"/>
      <c r="B296" s="11"/>
      <c r="C296" s="11"/>
      <c r="D296" s="18">
        <f t="shared" si="34"/>
        <v>0</v>
      </c>
      <c r="E296" s="18">
        <f t="shared" si="35"/>
        <v>0</v>
      </c>
      <c r="F296" s="11"/>
      <c r="G296" s="12"/>
      <c r="H296" s="19"/>
      <c r="I296" s="19"/>
      <c r="J296" s="19"/>
      <c r="K296" s="19"/>
    </row>
    <row r="297" spans="1:11" x14ac:dyDescent="0.2">
      <c r="A297" s="11"/>
      <c r="B297" s="11"/>
      <c r="C297" s="11"/>
      <c r="D297" s="18">
        <f t="shared" si="34"/>
        <v>0</v>
      </c>
      <c r="E297" s="18">
        <f t="shared" si="35"/>
        <v>0</v>
      </c>
      <c r="F297" s="11"/>
      <c r="G297" s="12"/>
      <c r="H297" s="19"/>
      <c r="I297" s="19"/>
      <c r="J297" s="19"/>
      <c r="K297" s="19"/>
    </row>
    <row r="298" spans="1:11" x14ac:dyDescent="0.2">
      <c r="A298" s="11"/>
      <c r="B298" s="11"/>
      <c r="C298" s="11"/>
      <c r="D298" s="18">
        <f t="shared" si="34"/>
        <v>0</v>
      </c>
      <c r="E298" s="18">
        <f t="shared" si="35"/>
        <v>0</v>
      </c>
      <c r="F298" s="11"/>
      <c r="G298" s="12"/>
      <c r="H298" s="19"/>
      <c r="I298" s="19"/>
      <c r="J298" s="19"/>
      <c r="K298" s="19"/>
    </row>
    <row r="299" spans="1:11" x14ac:dyDescent="0.2">
      <c r="A299" s="10" t="s">
        <v>26</v>
      </c>
      <c r="B299" s="20">
        <f>SUM(B291:B298)</f>
        <v>0</v>
      </c>
      <c r="D299" s="21"/>
      <c r="E299" s="6"/>
    </row>
    <row r="300" spans="1:11" x14ac:dyDescent="0.2">
      <c r="A300" s="10" t="s">
        <v>10</v>
      </c>
      <c r="B300" s="13">
        <f>(SUM(E291:E298)/(SUM(B291:B298)+0.0000000000001))</f>
        <v>0</v>
      </c>
      <c r="D300" s="21"/>
      <c r="E300" s="6"/>
    </row>
    <row r="301" spans="1:11" x14ac:dyDescent="0.2">
      <c r="A301" s="10" t="s">
        <v>13</v>
      </c>
      <c r="B301" s="20">
        <f>B285+SUM(B291:B298)-SUM(F291:F298)</f>
        <v>0</v>
      </c>
    </row>
    <row r="302" spans="1:11" x14ac:dyDescent="0.2">
      <c r="A302" s="10" t="s">
        <v>14</v>
      </c>
      <c r="B302" s="13">
        <f>B286+SUM(E291:E298)-SUM(G291:G298)</f>
        <v>0</v>
      </c>
    </row>
    <row r="303" spans="1:11" x14ac:dyDescent="0.2">
      <c r="A303" s="10" t="s">
        <v>12</v>
      </c>
      <c r="B303" s="13">
        <f>ROUNDDOWN((B302/(B301+0.0000000000001)),2)</f>
        <v>0</v>
      </c>
    </row>
    <row r="305" spans="1:11" x14ac:dyDescent="0.2">
      <c r="A305" s="10" t="s">
        <v>16</v>
      </c>
      <c r="B305" s="14"/>
    </row>
    <row r="306" spans="1:11" x14ac:dyDescent="0.2">
      <c r="A306" s="15" t="s">
        <v>9</v>
      </c>
      <c r="B306" s="15" t="s">
        <v>3</v>
      </c>
      <c r="C306" s="15" t="s">
        <v>4</v>
      </c>
      <c r="D306" s="15" t="s">
        <v>11</v>
      </c>
      <c r="E306" s="15" t="s">
        <v>5</v>
      </c>
      <c r="F306" s="15" t="s">
        <v>6</v>
      </c>
      <c r="G306" s="16" t="s">
        <v>7</v>
      </c>
      <c r="H306" s="17" t="s">
        <v>21</v>
      </c>
      <c r="I306" s="17" t="s">
        <v>22</v>
      </c>
      <c r="J306" s="17" t="s">
        <v>23</v>
      </c>
      <c r="K306" s="17" t="s">
        <v>24</v>
      </c>
    </row>
    <row r="307" spans="1:11" x14ac:dyDescent="0.2">
      <c r="A307" s="11"/>
      <c r="B307" s="11"/>
      <c r="C307" s="11"/>
      <c r="D307" s="18">
        <f t="shared" ref="D307:D314" si="36">IF(C307="A", 4, IF(C307="A-", 3.7, IF(C307="B+", 3.3, IF(C307="B", 3, IF(C307="B-", 2.7, IF(C307="C+", 2.3, IF(C307="C", 2, IF(C307="C-", 1.7, IF(C307="D+", 1.3, IF(C307="D", 1, 0))))))))))</f>
        <v>0</v>
      </c>
      <c r="E307" s="18">
        <f t="shared" ref="E307:E314" si="37">B307*D307</f>
        <v>0</v>
      </c>
      <c r="F307" s="11"/>
      <c r="G307" s="12"/>
      <c r="H307" s="19"/>
      <c r="I307" s="19"/>
      <c r="J307" s="19"/>
      <c r="K307" s="19"/>
    </row>
    <row r="308" spans="1:11" x14ac:dyDescent="0.2">
      <c r="A308" s="11"/>
      <c r="B308" s="11"/>
      <c r="C308" s="11"/>
      <c r="D308" s="18">
        <f t="shared" si="36"/>
        <v>0</v>
      </c>
      <c r="E308" s="18">
        <f t="shared" si="37"/>
        <v>0</v>
      </c>
      <c r="F308" s="11"/>
      <c r="G308" s="12"/>
      <c r="H308" s="19"/>
      <c r="I308" s="19"/>
      <c r="J308" s="19"/>
      <c r="K308" s="19"/>
    </row>
    <row r="309" spans="1:11" x14ac:dyDescent="0.2">
      <c r="A309" s="11"/>
      <c r="B309" s="11"/>
      <c r="C309" s="11"/>
      <c r="D309" s="18">
        <f t="shared" si="36"/>
        <v>0</v>
      </c>
      <c r="E309" s="18">
        <f t="shared" si="37"/>
        <v>0</v>
      </c>
      <c r="F309" s="11"/>
      <c r="G309" s="12"/>
      <c r="H309" s="19"/>
      <c r="I309" s="19"/>
      <c r="J309" s="19"/>
      <c r="K309" s="19"/>
    </row>
    <row r="310" spans="1:11" x14ac:dyDescent="0.2">
      <c r="A310" s="11"/>
      <c r="B310" s="11"/>
      <c r="C310" s="11"/>
      <c r="D310" s="18">
        <f t="shared" si="36"/>
        <v>0</v>
      </c>
      <c r="E310" s="18">
        <f t="shared" si="37"/>
        <v>0</v>
      </c>
      <c r="F310" s="11"/>
      <c r="G310" s="12"/>
      <c r="H310" s="19"/>
      <c r="I310" s="19"/>
      <c r="J310" s="19"/>
      <c r="K310" s="19"/>
    </row>
    <row r="311" spans="1:11" x14ac:dyDescent="0.2">
      <c r="A311" s="11"/>
      <c r="B311" s="11"/>
      <c r="C311" s="11"/>
      <c r="D311" s="18">
        <f t="shared" si="36"/>
        <v>0</v>
      </c>
      <c r="E311" s="18">
        <f t="shared" si="37"/>
        <v>0</v>
      </c>
      <c r="F311" s="11"/>
      <c r="G311" s="12"/>
      <c r="H311" s="19"/>
      <c r="I311" s="19"/>
      <c r="J311" s="19"/>
      <c r="K311" s="19"/>
    </row>
    <row r="312" spans="1:11" x14ac:dyDescent="0.2">
      <c r="A312" s="11"/>
      <c r="B312" s="11"/>
      <c r="C312" s="11"/>
      <c r="D312" s="18">
        <f t="shared" si="36"/>
        <v>0</v>
      </c>
      <c r="E312" s="18">
        <f t="shared" si="37"/>
        <v>0</v>
      </c>
      <c r="F312" s="11"/>
      <c r="G312" s="12"/>
      <c r="H312" s="19"/>
      <c r="I312" s="19"/>
      <c r="J312" s="19"/>
      <c r="K312" s="19"/>
    </row>
    <row r="313" spans="1:11" x14ac:dyDescent="0.2">
      <c r="A313" s="11"/>
      <c r="B313" s="11"/>
      <c r="C313" s="11"/>
      <c r="D313" s="18">
        <f t="shared" si="36"/>
        <v>0</v>
      </c>
      <c r="E313" s="18">
        <f t="shared" si="37"/>
        <v>0</v>
      </c>
      <c r="F313" s="11"/>
      <c r="G313" s="12"/>
      <c r="H313" s="19"/>
      <c r="I313" s="19"/>
      <c r="J313" s="19"/>
      <c r="K313" s="19"/>
    </row>
    <row r="314" spans="1:11" x14ac:dyDescent="0.2">
      <c r="A314" s="11"/>
      <c r="B314" s="11"/>
      <c r="C314" s="11"/>
      <c r="D314" s="18">
        <f t="shared" si="36"/>
        <v>0</v>
      </c>
      <c r="E314" s="18">
        <f t="shared" si="37"/>
        <v>0</v>
      </c>
      <c r="F314" s="11"/>
      <c r="G314" s="12"/>
      <c r="H314" s="19"/>
      <c r="I314" s="19"/>
      <c r="J314" s="19"/>
      <c r="K314" s="19"/>
    </row>
    <row r="315" spans="1:11" x14ac:dyDescent="0.2">
      <c r="A315" s="10" t="s">
        <v>26</v>
      </c>
      <c r="B315" s="20">
        <f>SUM(B307:B314)</f>
        <v>0</v>
      </c>
      <c r="D315" s="21"/>
      <c r="E315" s="6"/>
    </row>
    <row r="316" spans="1:11" x14ac:dyDescent="0.2">
      <c r="A316" s="10" t="s">
        <v>10</v>
      </c>
      <c r="B316" s="13">
        <f>(SUM(E307:E314)/(SUM(B307:B314)+0.0000000000001))</f>
        <v>0</v>
      </c>
      <c r="D316" s="21"/>
      <c r="E316" s="6"/>
    </row>
    <row r="317" spans="1:11" x14ac:dyDescent="0.2">
      <c r="A317" s="10" t="s">
        <v>13</v>
      </c>
      <c r="B317" s="20">
        <f>B301+SUM(B307:B314)-SUM(F307:F314)</f>
        <v>0</v>
      </c>
    </row>
    <row r="318" spans="1:11" x14ac:dyDescent="0.2">
      <c r="A318" s="10" t="s">
        <v>14</v>
      </c>
      <c r="B318" s="13">
        <f>B302+SUM(E307:E314)-SUM(G307:G314)</f>
        <v>0</v>
      </c>
    </row>
    <row r="319" spans="1:11" x14ac:dyDescent="0.2">
      <c r="A319" s="10" t="s">
        <v>12</v>
      </c>
      <c r="B319" s="13">
        <f>ROUNDDOWN((B318/(B317+0.0000000000001)),2)</f>
        <v>0</v>
      </c>
    </row>
    <row r="321" spans="1:11" x14ac:dyDescent="0.2">
      <c r="A321" s="10" t="s">
        <v>16</v>
      </c>
      <c r="B321" s="14"/>
    </row>
    <row r="322" spans="1:11" x14ac:dyDescent="0.2">
      <c r="A322" s="15" t="s">
        <v>9</v>
      </c>
      <c r="B322" s="15" t="s">
        <v>3</v>
      </c>
      <c r="C322" s="15" t="s">
        <v>4</v>
      </c>
      <c r="D322" s="15" t="s">
        <v>11</v>
      </c>
      <c r="E322" s="15" t="s">
        <v>5</v>
      </c>
      <c r="F322" s="15" t="s">
        <v>6</v>
      </c>
      <c r="G322" s="16" t="s">
        <v>7</v>
      </c>
      <c r="H322" s="17" t="s">
        <v>21</v>
      </c>
      <c r="I322" s="17" t="s">
        <v>22</v>
      </c>
      <c r="J322" s="17" t="s">
        <v>23</v>
      </c>
      <c r="K322" s="17" t="s">
        <v>24</v>
      </c>
    </row>
    <row r="323" spans="1:11" x14ac:dyDescent="0.2">
      <c r="A323" s="11"/>
      <c r="B323" s="11"/>
      <c r="C323" s="11"/>
      <c r="D323" s="18">
        <f t="shared" ref="D323:D330" si="38">IF(C323="A", 4, IF(C323="A-", 3.7, IF(C323="B+", 3.3, IF(C323="B", 3, IF(C323="B-", 2.7, IF(C323="C+", 2.3, IF(C323="C", 2, IF(C323="C-", 1.7, IF(C323="D+", 1.3, IF(C323="D", 1, 0))))))))))</f>
        <v>0</v>
      </c>
      <c r="E323" s="18">
        <f t="shared" ref="E323:E330" si="39">B323*D323</f>
        <v>0</v>
      </c>
      <c r="F323" s="11"/>
      <c r="G323" s="12"/>
      <c r="H323" s="19"/>
      <c r="I323" s="19"/>
      <c r="J323" s="19"/>
      <c r="K323" s="19"/>
    </row>
    <row r="324" spans="1:11" x14ac:dyDescent="0.2">
      <c r="A324" s="11"/>
      <c r="B324" s="11"/>
      <c r="C324" s="11"/>
      <c r="D324" s="18">
        <f t="shared" si="38"/>
        <v>0</v>
      </c>
      <c r="E324" s="18">
        <f t="shared" si="39"/>
        <v>0</v>
      </c>
      <c r="F324" s="11"/>
      <c r="G324" s="12"/>
      <c r="H324" s="19"/>
      <c r="I324" s="19"/>
      <c r="J324" s="19"/>
      <c r="K324" s="19"/>
    </row>
    <row r="325" spans="1:11" x14ac:dyDescent="0.2">
      <c r="A325" s="11"/>
      <c r="B325" s="11"/>
      <c r="C325" s="11"/>
      <c r="D325" s="18">
        <f t="shared" si="38"/>
        <v>0</v>
      </c>
      <c r="E325" s="18">
        <f t="shared" si="39"/>
        <v>0</v>
      </c>
      <c r="F325" s="11"/>
      <c r="G325" s="12"/>
      <c r="H325" s="19"/>
      <c r="I325" s="19"/>
      <c r="J325" s="19"/>
      <c r="K325" s="19"/>
    </row>
    <row r="326" spans="1:11" x14ac:dyDescent="0.2">
      <c r="A326" s="11"/>
      <c r="B326" s="11"/>
      <c r="C326" s="11"/>
      <c r="D326" s="18">
        <f t="shared" si="38"/>
        <v>0</v>
      </c>
      <c r="E326" s="18">
        <f t="shared" si="39"/>
        <v>0</v>
      </c>
      <c r="F326" s="11"/>
      <c r="G326" s="12"/>
      <c r="H326" s="19"/>
      <c r="I326" s="19"/>
      <c r="J326" s="19"/>
      <c r="K326" s="19"/>
    </row>
    <row r="327" spans="1:11" x14ac:dyDescent="0.2">
      <c r="A327" s="11"/>
      <c r="B327" s="11"/>
      <c r="C327" s="11"/>
      <c r="D327" s="18">
        <f t="shared" si="38"/>
        <v>0</v>
      </c>
      <c r="E327" s="18">
        <f t="shared" si="39"/>
        <v>0</v>
      </c>
      <c r="F327" s="11"/>
      <c r="G327" s="12"/>
      <c r="H327" s="19"/>
      <c r="I327" s="19"/>
      <c r="J327" s="19"/>
      <c r="K327" s="19"/>
    </row>
    <row r="328" spans="1:11" x14ac:dyDescent="0.2">
      <c r="A328" s="11"/>
      <c r="B328" s="11"/>
      <c r="C328" s="11"/>
      <c r="D328" s="18">
        <f t="shared" si="38"/>
        <v>0</v>
      </c>
      <c r="E328" s="18">
        <f t="shared" si="39"/>
        <v>0</v>
      </c>
      <c r="F328" s="11"/>
      <c r="G328" s="12"/>
      <c r="H328" s="19"/>
      <c r="I328" s="19"/>
      <c r="J328" s="19"/>
      <c r="K328" s="19"/>
    </row>
    <row r="329" spans="1:11" x14ac:dyDescent="0.2">
      <c r="A329" s="11"/>
      <c r="B329" s="11"/>
      <c r="C329" s="11"/>
      <c r="D329" s="18">
        <f t="shared" si="38"/>
        <v>0</v>
      </c>
      <c r="E329" s="18">
        <f t="shared" si="39"/>
        <v>0</v>
      </c>
      <c r="F329" s="11"/>
      <c r="G329" s="12"/>
      <c r="H329" s="19"/>
      <c r="I329" s="19"/>
      <c r="J329" s="19"/>
      <c r="K329" s="19"/>
    </row>
    <row r="330" spans="1:11" x14ac:dyDescent="0.2">
      <c r="A330" s="11"/>
      <c r="B330" s="11"/>
      <c r="C330" s="11"/>
      <c r="D330" s="18">
        <f t="shared" si="38"/>
        <v>0</v>
      </c>
      <c r="E330" s="18">
        <f t="shared" si="39"/>
        <v>0</v>
      </c>
      <c r="F330" s="11"/>
      <c r="G330" s="12"/>
      <c r="H330" s="19"/>
      <c r="I330" s="19"/>
      <c r="J330" s="19"/>
      <c r="K330" s="19"/>
    </row>
    <row r="331" spans="1:11" x14ac:dyDescent="0.2">
      <c r="A331" s="10" t="s">
        <v>26</v>
      </c>
      <c r="B331" s="20">
        <f>SUM(B323:B330)</f>
        <v>0</v>
      </c>
      <c r="D331" s="21"/>
      <c r="E331" s="6"/>
    </row>
    <row r="332" spans="1:11" x14ac:dyDescent="0.2">
      <c r="A332" s="10" t="s">
        <v>10</v>
      </c>
      <c r="B332" s="13">
        <f>(SUM(E323:E330)/(SUM(B323:B330)+0.0000000000001))</f>
        <v>0</v>
      </c>
      <c r="D332" s="21"/>
      <c r="E332" s="6"/>
    </row>
    <row r="333" spans="1:11" x14ac:dyDescent="0.2">
      <c r="A333" s="10" t="s">
        <v>13</v>
      </c>
      <c r="B333" s="20">
        <f>B317+SUM(B323:B330)-SUM(F323:F330)</f>
        <v>0</v>
      </c>
    </row>
    <row r="334" spans="1:11" x14ac:dyDescent="0.2">
      <c r="A334" s="10" t="s">
        <v>14</v>
      </c>
      <c r="B334" s="13">
        <f>B318+SUM(E323:E330)-SUM(G323:G330)</f>
        <v>0</v>
      </c>
    </row>
    <row r="335" spans="1:11" x14ac:dyDescent="0.2">
      <c r="A335" s="10" t="s">
        <v>12</v>
      </c>
      <c r="B335" s="13">
        <f>ROUNDDOWN((B334/(B333+0.0000000000001)),2)</f>
        <v>0</v>
      </c>
    </row>
    <row r="337" spans="1:11" x14ac:dyDescent="0.2">
      <c r="A337" s="10" t="s">
        <v>16</v>
      </c>
      <c r="B337" s="14"/>
    </row>
    <row r="338" spans="1:11" x14ac:dyDescent="0.2">
      <c r="A338" s="15" t="s">
        <v>9</v>
      </c>
      <c r="B338" s="15" t="s">
        <v>3</v>
      </c>
      <c r="C338" s="15" t="s">
        <v>4</v>
      </c>
      <c r="D338" s="15" t="s">
        <v>11</v>
      </c>
      <c r="E338" s="15" t="s">
        <v>5</v>
      </c>
      <c r="F338" s="15" t="s">
        <v>6</v>
      </c>
      <c r="G338" s="16" t="s">
        <v>7</v>
      </c>
      <c r="H338" s="17" t="s">
        <v>21</v>
      </c>
      <c r="I338" s="17" t="s">
        <v>22</v>
      </c>
      <c r="J338" s="17" t="s">
        <v>23</v>
      </c>
      <c r="K338" s="17" t="s">
        <v>24</v>
      </c>
    </row>
    <row r="339" spans="1:11" x14ac:dyDescent="0.2">
      <c r="A339" s="11"/>
      <c r="B339" s="11"/>
      <c r="C339" s="11"/>
      <c r="D339" s="18">
        <f t="shared" ref="D339:D346" si="40">IF(C339="A", 4, IF(C339="A-", 3.7, IF(C339="B+", 3.3, IF(C339="B", 3, IF(C339="B-", 2.7, IF(C339="C+", 2.3, IF(C339="C", 2, IF(C339="C-", 1.7, IF(C339="D+", 1.3, IF(C339="D", 1, 0))))))))))</f>
        <v>0</v>
      </c>
      <c r="E339" s="18">
        <f t="shared" ref="E339:E346" si="41">B339*D339</f>
        <v>0</v>
      </c>
      <c r="F339" s="11"/>
      <c r="G339" s="12"/>
      <c r="H339" s="19"/>
      <c r="I339" s="19"/>
      <c r="J339" s="19"/>
      <c r="K339" s="19"/>
    </row>
    <row r="340" spans="1:11" x14ac:dyDescent="0.2">
      <c r="A340" s="11"/>
      <c r="B340" s="11"/>
      <c r="C340" s="11"/>
      <c r="D340" s="18">
        <f t="shared" si="40"/>
        <v>0</v>
      </c>
      <c r="E340" s="18">
        <f t="shared" si="41"/>
        <v>0</v>
      </c>
      <c r="F340" s="11"/>
      <c r="G340" s="12"/>
      <c r="H340" s="19"/>
      <c r="I340" s="19"/>
      <c r="J340" s="19"/>
      <c r="K340" s="19"/>
    </row>
    <row r="341" spans="1:11" x14ac:dyDescent="0.2">
      <c r="A341" s="11"/>
      <c r="B341" s="11"/>
      <c r="C341" s="11"/>
      <c r="D341" s="18">
        <f t="shared" si="40"/>
        <v>0</v>
      </c>
      <c r="E341" s="18">
        <f t="shared" si="41"/>
        <v>0</v>
      </c>
      <c r="F341" s="11"/>
      <c r="G341" s="12"/>
      <c r="H341" s="19"/>
      <c r="I341" s="19"/>
      <c r="J341" s="19"/>
      <c r="K341" s="19"/>
    </row>
    <row r="342" spans="1:11" x14ac:dyDescent="0.2">
      <c r="A342" s="11"/>
      <c r="B342" s="11"/>
      <c r="C342" s="11"/>
      <c r="D342" s="18">
        <f t="shared" si="40"/>
        <v>0</v>
      </c>
      <c r="E342" s="18">
        <f t="shared" si="41"/>
        <v>0</v>
      </c>
      <c r="F342" s="11"/>
      <c r="G342" s="12"/>
      <c r="H342" s="19"/>
      <c r="I342" s="19"/>
      <c r="J342" s="19"/>
      <c r="K342" s="19"/>
    </row>
    <row r="343" spans="1:11" x14ac:dyDescent="0.2">
      <c r="A343" s="11"/>
      <c r="B343" s="11"/>
      <c r="C343" s="11"/>
      <c r="D343" s="18">
        <f t="shared" si="40"/>
        <v>0</v>
      </c>
      <c r="E343" s="18">
        <f t="shared" si="41"/>
        <v>0</v>
      </c>
      <c r="F343" s="11"/>
      <c r="G343" s="12"/>
      <c r="H343" s="19"/>
      <c r="I343" s="19"/>
      <c r="J343" s="19"/>
      <c r="K343" s="19"/>
    </row>
    <row r="344" spans="1:11" x14ac:dyDescent="0.2">
      <c r="A344" s="11"/>
      <c r="B344" s="11"/>
      <c r="C344" s="11"/>
      <c r="D344" s="18">
        <f t="shared" si="40"/>
        <v>0</v>
      </c>
      <c r="E344" s="18">
        <f t="shared" si="41"/>
        <v>0</v>
      </c>
      <c r="F344" s="11"/>
      <c r="G344" s="12"/>
      <c r="H344" s="19"/>
      <c r="I344" s="19"/>
      <c r="J344" s="19"/>
      <c r="K344" s="19"/>
    </row>
    <row r="345" spans="1:11" x14ac:dyDescent="0.2">
      <c r="A345" s="11"/>
      <c r="B345" s="11"/>
      <c r="C345" s="11"/>
      <c r="D345" s="18">
        <f t="shared" si="40"/>
        <v>0</v>
      </c>
      <c r="E345" s="18">
        <f t="shared" si="41"/>
        <v>0</v>
      </c>
      <c r="F345" s="11"/>
      <c r="G345" s="12"/>
      <c r="H345" s="19"/>
      <c r="I345" s="19"/>
      <c r="J345" s="19"/>
      <c r="K345" s="19"/>
    </row>
    <row r="346" spans="1:11" x14ac:dyDescent="0.2">
      <c r="A346" s="11"/>
      <c r="B346" s="11"/>
      <c r="C346" s="11"/>
      <c r="D346" s="18">
        <f t="shared" si="40"/>
        <v>0</v>
      </c>
      <c r="E346" s="18">
        <f t="shared" si="41"/>
        <v>0</v>
      </c>
      <c r="F346" s="11"/>
      <c r="G346" s="12"/>
      <c r="H346" s="19"/>
      <c r="I346" s="19"/>
      <c r="J346" s="19"/>
      <c r="K346" s="19"/>
    </row>
    <row r="347" spans="1:11" x14ac:dyDescent="0.2">
      <c r="A347" s="10" t="s">
        <v>26</v>
      </c>
      <c r="B347" s="20">
        <f>SUM(B339:B346)</f>
        <v>0</v>
      </c>
      <c r="D347" s="21"/>
      <c r="E347" s="6"/>
    </row>
    <row r="348" spans="1:11" x14ac:dyDescent="0.2">
      <c r="A348" s="10" t="s">
        <v>10</v>
      </c>
      <c r="B348" s="13">
        <f>(SUM(E339:E346)/(SUM(B339:B346)+0.0000000000001))</f>
        <v>0</v>
      </c>
      <c r="D348" s="21"/>
      <c r="E348" s="6"/>
    </row>
    <row r="349" spans="1:11" x14ac:dyDescent="0.2">
      <c r="A349" s="10" t="s">
        <v>13</v>
      </c>
      <c r="B349" s="20">
        <f>B333+SUM(B339:B346)-SUM(F339:F346)</f>
        <v>0</v>
      </c>
    </row>
    <row r="350" spans="1:11" x14ac:dyDescent="0.2">
      <c r="A350" s="10" t="s">
        <v>14</v>
      </c>
      <c r="B350" s="13">
        <f>B334+SUM(E339:E346)-SUM(G339:G346)</f>
        <v>0</v>
      </c>
    </row>
    <row r="351" spans="1:11" x14ac:dyDescent="0.2">
      <c r="A351" s="10" t="s">
        <v>12</v>
      </c>
      <c r="B351" s="13">
        <f>ROUNDDOWN((B350/(B349+0.0000000000001)),2)</f>
        <v>0</v>
      </c>
    </row>
    <row r="353" spans="1:11" x14ac:dyDescent="0.2">
      <c r="A353" s="10" t="s">
        <v>16</v>
      </c>
      <c r="B353" s="14"/>
    </row>
    <row r="354" spans="1:11" x14ac:dyDescent="0.2">
      <c r="A354" s="15" t="s">
        <v>9</v>
      </c>
      <c r="B354" s="15" t="s">
        <v>3</v>
      </c>
      <c r="C354" s="15" t="s">
        <v>4</v>
      </c>
      <c r="D354" s="15" t="s">
        <v>11</v>
      </c>
      <c r="E354" s="15" t="s">
        <v>5</v>
      </c>
      <c r="F354" s="15" t="s">
        <v>6</v>
      </c>
      <c r="G354" s="16" t="s">
        <v>7</v>
      </c>
      <c r="H354" s="17" t="s">
        <v>21</v>
      </c>
      <c r="I354" s="17" t="s">
        <v>22</v>
      </c>
      <c r="J354" s="17" t="s">
        <v>23</v>
      </c>
      <c r="K354" s="17" t="s">
        <v>24</v>
      </c>
    </row>
    <row r="355" spans="1:11" x14ac:dyDescent="0.2">
      <c r="A355" s="11"/>
      <c r="B355" s="11"/>
      <c r="C355" s="11"/>
      <c r="D355" s="18">
        <f t="shared" ref="D355:D362" si="42">IF(C355="A", 4, IF(C355="A-", 3.7, IF(C355="B+", 3.3, IF(C355="B", 3, IF(C355="B-", 2.7, IF(C355="C+", 2.3, IF(C355="C", 2, IF(C355="C-", 1.7, IF(C355="D+", 1.3, IF(C355="D", 1, 0))))))))))</f>
        <v>0</v>
      </c>
      <c r="E355" s="18">
        <f t="shared" ref="E355:E362" si="43">B355*D355</f>
        <v>0</v>
      </c>
      <c r="F355" s="11"/>
      <c r="G355" s="12"/>
      <c r="H355" s="19"/>
      <c r="I355" s="19"/>
      <c r="J355" s="19"/>
      <c r="K355" s="19"/>
    </row>
    <row r="356" spans="1:11" x14ac:dyDescent="0.2">
      <c r="A356" s="11"/>
      <c r="B356" s="11"/>
      <c r="C356" s="11"/>
      <c r="D356" s="18">
        <f t="shared" si="42"/>
        <v>0</v>
      </c>
      <c r="E356" s="18">
        <f t="shared" si="43"/>
        <v>0</v>
      </c>
      <c r="F356" s="11"/>
      <c r="G356" s="12"/>
      <c r="H356" s="19"/>
      <c r="I356" s="19"/>
      <c r="J356" s="19"/>
      <c r="K356" s="19"/>
    </row>
    <row r="357" spans="1:11" x14ac:dyDescent="0.2">
      <c r="A357" s="11"/>
      <c r="B357" s="11"/>
      <c r="C357" s="11"/>
      <c r="D357" s="18">
        <f t="shared" si="42"/>
        <v>0</v>
      </c>
      <c r="E357" s="18">
        <f t="shared" si="43"/>
        <v>0</v>
      </c>
      <c r="F357" s="11"/>
      <c r="G357" s="12"/>
      <c r="H357" s="19"/>
      <c r="I357" s="19"/>
      <c r="J357" s="19"/>
      <c r="K357" s="19"/>
    </row>
    <row r="358" spans="1:11" x14ac:dyDescent="0.2">
      <c r="A358" s="11"/>
      <c r="B358" s="11"/>
      <c r="C358" s="11"/>
      <c r="D358" s="18">
        <f t="shared" si="42"/>
        <v>0</v>
      </c>
      <c r="E358" s="18">
        <f t="shared" si="43"/>
        <v>0</v>
      </c>
      <c r="F358" s="11"/>
      <c r="G358" s="12"/>
      <c r="H358" s="19"/>
      <c r="I358" s="19"/>
      <c r="J358" s="19"/>
      <c r="K358" s="19"/>
    </row>
    <row r="359" spans="1:11" x14ac:dyDescent="0.2">
      <c r="A359" s="11"/>
      <c r="B359" s="11"/>
      <c r="C359" s="11"/>
      <c r="D359" s="18">
        <f t="shared" si="42"/>
        <v>0</v>
      </c>
      <c r="E359" s="18">
        <f t="shared" si="43"/>
        <v>0</v>
      </c>
      <c r="F359" s="11"/>
      <c r="G359" s="12"/>
      <c r="H359" s="19"/>
      <c r="I359" s="19"/>
      <c r="J359" s="19"/>
      <c r="K359" s="19"/>
    </row>
    <row r="360" spans="1:11" x14ac:dyDescent="0.2">
      <c r="A360" s="11"/>
      <c r="B360" s="11"/>
      <c r="C360" s="11"/>
      <c r="D360" s="18">
        <f t="shared" si="42"/>
        <v>0</v>
      </c>
      <c r="E360" s="18">
        <f t="shared" si="43"/>
        <v>0</v>
      </c>
      <c r="F360" s="11"/>
      <c r="G360" s="12"/>
      <c r="H360" s="19"/>
      <c r="I360" s="19"/>
      <c r="J360" s="19"/>
      <c r="K360" s="19"/>
    </row>
    <row r="361" spans="1:11" x14ac:dyDescent="0.2">
      <c r="A361" s="11"/>
      <c r="B361" s="11"/>
      <c r="C361" s="11"/>
      <c r="D361" s="18">
        <f t="shared" si="42"/>
        <v>0</v>
      </c>
      <c r="E361" s="18">
        <f t="shared" si="43"/>
        <v>0</v>
      </c>
      <c r="F361" s="11"/>
      <c r="G361" s="12"/>
      <c r="H361" s="19"/>
      <c r="I361" s="19"/>
      <c r="J361" s="19"/>
      <c r="K361" s="19"/>
    </row>
    <row r="362" spans="1:11" x14ac:dyDescent="0.2">
      <c r="A362" s="11"/>
      <c r="B362" s="11"/>
      <c r="C362" s="11"/>
      <c r="D362" s="18">
        <f t="shared" si="42"/>
        <v>0</v>
      </c>
      <c r="E362" s="18">
        <f t="shared" si="43"/>
        <v>0</v>
      </c>
      <c r="F362" s="11"/>
      <c r="G362" s="12"/>
      <c r="H362" s="19"/>
      <c r="I362" s="19"/>
      <c r="J362" s="19"/>
      <c r="K362" s="19"/>
    </row>
    <row r="363" spans="1:11" x14ac:dyDescent="0.2">
      <c r="A363" s="10" t="s">
        <v>26</v>
      </c>
      <c r="B363" s="20">
        <f>SUM(B355:B362)</f>
        <v>0</v>
      </c>
      <c r="D363" s="21"/>
      <c r="E363" s="6"/>
    </row>
    <row r="364" spans="1:11" x14ac:dyDescent="0.2">
      <c r="A364" s="10" t="s">
        <v>10</v>
      </c>
      <c r="B364" s="13">
        <f>(SUM(E355:E362)/(SUM(B355:B362)+0.0000000000001))</f>
        <v>0</v>
      </c>
      <c r="D364" s="21"/>
      <c r="E364" s="6"/>
    </row>
    <row r="365" spans="1:11" x14ac:dyDescent="0.2">
      <c r="A365" s="10" t="s">
        <v>13</v>
      </c>
      <c r="B365" s="20">
        <f>B349+SUM(B355:B362)-SUM(F355:F362)</f>
        <v>0</v>
      </c>
    </row>
    <row r="366" spans="1:11" x14ac:dyDescent="0.2">
      <c r="A366" s="10" t="s">
        <v>14</v>
      </c>
      <c r="B366" s="13">
        <f>B350+SUM(E355:E362)-SUM(G355:G362)</f>
        <v>0</v>
      </c>
    </row>
    <row r="367" spans="1:11" x14ac:dyDescent="0.2">
      <c r="A367" s="10" t="s">
        <v>12</v>
      </c>
      <c r="B367" s="13">
        <f>ROUNDDOWN((B366/(B365+0.0000000000001)),2)</f>
        <v>0</v>
      </c>
    </row>
  </sheetData>
  <sheetProtection password="DB8D" sheet="1" objects="1" scenarios="1"/>
  <protectedRanges>
    <protectedRange sqref="B33 A35:C42 F35:K42 B49 A51:C58 F51:K58 B65 A67:C74 F67:K74" name="Range2"/>
    <protectedRange sqref="B2:B9 B12:B14 B17 A19:C26 F19:K26" name="Range1"/>
    <protectedRange sqref="B113 A115:C122 F115:K122 B129 A131:C138 F131:K138 B145 A147:C154 F147:K154 B161 A163:C170 F163:K170 B177 A179:C186 F179:K186 B193 A195:C202 F195:K1993" name="Range3"/>
    <protectedRange sqref="B209 A211:C218 F211:K218 B225 A227:C234 F227:K234 B241 A243:C250 F243:K250 B257 A259:C266 F259:K266 B273 A275:C282 F275:K282 B289 A291:C298 F291:K298 B305 A307:C314 F307:K314 B321 A323:C330 F323:K330 B337 A339:C346 F339:K346 B353 A355:C362 F355:K362" name="Range4"/>
    <protectedRange sqref="B6:B9" name="Range5"/>
  </protectedRanges>
  <mergeCells count="6">
    <mergeCell ref="B9:D9"/>
    <mergeCell ref="B2:D2"/>
    <mergeCell ref="B3:D3"/>
    <mergeCell ref="B6:D6"/>
    <mergeCell ref="B7:D7"/>
    <mergeCell ref="B8:D8"/>
  </mergeCells>
  <pageMargins left="0.25" right="0.25" top="0.25" bottom="0.2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"/>
  <sheetViews>
    <sheetView workbookViewId="0">
      <selection activeCell="C1" sqref="C1:H5"/>
    </sheetView>
  </sheetViews>
  <sheetFormatPr defaultRowHeight="15" x14ac:dyDescent="0.25"/>
  <sheetData>
    <row r="1" spans="2:9" x14ac:dyDescent="0.25">
      <c r="C1" s="1"/>
    </row>
    <row r="8" spans="2:9" x14ac:dyDescent="0.25">
      <c r="B8" s="2"/>
      <c r="C8" s="2"/>
      <c r="D8" s="2"/>
      <c r="E8" s="2"/>
      <c r="F8" s="2"/>
      <c r="H8" s="2"/>
      <c r="I8" s="2"/>
    </row>
    <row r="9" spans="2:9" x14ac:dyDescent="0.25">
      <c r="D9" t="s">
        <v>31</v>
      </c>
      <c r="H9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Bethel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2012-01-22T03:08:27Z</dcterms:created>
  <dcterms:modified xsi:type="dcterms:W3CDTF">2014-08-22T15:59:51Z</dcterms:modified>
</cp:coreProperties>
</file>